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ce\Documents\PLANES\FONDO\"/>
    </mc:Choice>
  </mc:AlternateContent>
  <bookViews>
    <workbookView xWindow="0" yWindow="0" windowWidth="19200" windowHeight="5480" activeTab="2"/>
  </bookViews>
  <sheets>
    <sheet name="Objetivo" sheetId="1" r:id="rId1"/>
    <sheet name="Actividades" sheetId="2" r:id="rId2"/>
    <sheet name="Indicadores" sheetId="3" r:id="rId3"/>
    <sheet name="Controles" sheetId="4" r:id="rId4"/>
  </sheets>
  <externalReferences>
    <externalReference r:id="rId5"/>
  </externalReferences>
  <calcPr calcId="162913"/>
  <extLst>
    <ext uri="GoogleSheetsCustomDataVersion1">
      <go:sheetsCustomData xmlns:go="http://customooxmlschemas.google.com/" r:id="rId9" roundtripDataSignature="AMtx7mgvs6ey3L5b28qJwUhfft7Ji7Cy4Q=="/>
    </ext>
  </extLst>
</workbook>
</file>

<file path=xl/calcChain.xml><?xml version="1.0" encoding="utf-8"?>
<calcChain xmlns="http://schemas.openxmlformats.org/spreadsheetml/2006/main">
  <c r="L175" i="4" l="1"/>
  <c r="L174" i="4" s="1"/>
  <c r="L171" i="4"/>
  <c r="L161" i="4"/>
  <c r="L157" i="4"/>
  <c r="L156" i="4" s="1"/>
  <c r="L150" i="4"/>
  <c r="L145" i="4" s="1"/>
  <c r="L146" i="4"/>
  <c r="L142" i="4"/>
  <c r="L139" i="4"/>
  <c r="L137" i="4"/>
  <c r="L132" i="4"/>
  <c r="L130" i="4"/>
  <c r="L128" i="4"/>
  <c r="L123" i="4"/>
  <c r="L122" i="4"/>
  <c r="L111" i="4"/>
  <c r="L104" i="4"/>
  <c r="L103" i="4" s="1"/>
  <c r="L99" i="4"/>
  <c r="L98" i="4" s="1"/>
  <c r="L91" i="4"/>
  <c r="L89" i="4"/>
  <c r="L82" i="4"/>
  <c r="L71" i="4" s="1"/>
  <c r="L79" i="4"/>
  <c r="L78" i="4" s="1"/>
  <c r="L66" i="4"/>
  <c r="L60" i="4"/>
  <c r="L59" i="4"/>
  <c r="L56" i="4"/>
  <c r="L52" i="4"/>
  <c r="L51" i="4"/>
  <c r="L36" i="4" s="1"/>
  <c r="L46" i="4"/>
  <c r="L42" i="4"/>
  <c r="L25" i="4" s="1"/>
  <c r="L37" i="4"/>
  <c r="L33" i="4"/>
  <c r="L29" i="4"/>
  <c r="L26" i="4"/>
  <c r="L21" i="4"/>
  <c r="L10" i="4" s="1"/>
  <c r="L15" i="4"/>
  <c r="L14" i="4"/>
  <c r="D2" i="4"/>
  <c r="AY49" i="3"/>
  <c r="AV49" i="3"/>
  <c r="AS49" i="3"/>
  <c r="AP49" i="3"/>
  <c r="AZ49" i="3" s="1"/>
  <c r="AG49" i="3"/>
  <c r="AD49" i="3"/>
  <c r="AA49" i="3"/>
  <c r="X49" i="3"/>
  <c r="AH49" i="3" s="1"/>
  <c r="O49" i="3"/>
  <c r="L49" i="3"/>
  <c r="I49" i="3"/>
  <c r="F49" i="3"/>
  <c r="P49" i="3" s="1"/>
  <c r="C2" i="3"/>
  <c r="B2" i="2"/>
  <c r="C2" i="1"/>
</calcChain>
</file>

<file path=xl/comments1.xml><?xml version="1.0" encoding="utf-8"?>
<comments xmlns="http://schemas.openxmlformats.org/spreadsheetml/2006/main">
  <authors>
    <author/>
  </authors>
  <commentList>
    <comment ref="C10" authorId="0" shapeId="0">
      <text>
        <r>
          <rPr>
            <sz val="11"/>
            <color theme="1"/>
            <rFont val="Calibri"/>
            <scheme val="minor"/>
          </rPr>
          <t>======
ID#AAAAofsXRSQ
Hoslander Adlai Saenz Barrera    (2023-01-30 02:33:27)
SELECCIONAR EL AÑO DE LA VIGENCIA DEL INDICADOR</t>
        </r>
      </text>
    </comment>
    <comment ref="H10" authorId="0" shapeId="0">
      <text>
        <r>
          <rPr>
            <sz val="11"/>
            <color theme="1"/>
            <rFont val="Calibri"/>
            <scheme val="minor"/>
          </rPr>
          <t>======
ID#AAAAofsXRQw
SELECCIONE SI SU INDICADOR ES    (2023-01-30 02:33:27)
DE EFICACIA: INDICADORE PARA MEDIR CUMPLIMIENTO DE OBJETIVO
DE EFICIENCIA: INDICADORES PARA MEDIR LA UTILIZACION DE LOS RECURSOS (TIEMPO, TH ENTRE OTROS)
DE EFECTIVIDAD: INDICADORES QUE MIDEN EL IMPACTO DEL PROCESO</t>
        </r>
      </text>
    </comment>
    <comment ref="O10" authorId="0" shapeId="0">
      <text>
        <r>
          <rPr>
            <sz val="11"/>
            <color theme="1"/>
            <rFont val="Calibri"/>
            <scheme val="minor"/>
          </rPr>
          <t>======
ID#AAAAofsXRSs
Hoslander Adlai Saenz Barrera    (2023-01-30 02:33:27)
CUALIDAD O CARACTERISTICA PROPIA DEL INDICADOR</t>
        </r>
      </text>
    </comment>
    <comment ref="U10" authorId="0" shapeId="0">
      <text>
        <r>
          <rPr>
            <sz val="11"/>
            <color theme="1"/>
            <rFont val="Calibri"/>
            <scheme val="minor"/>
          </rPr>
          <t>======
ID#AAAAofsXRP8
Hoslander Adlai Saenz Barrera    (2023-01-30 02:33:27)
SELECCIONAR EL AÑO DE LA VIGENCIA DEL INDICADOR</t>
        </r>
      </text>
    </comment>
    <comment ref="Z10" authorId="0" shapeId="0">
      <text>
        <r>
          <rPr>
            <sz val="11"/>
            <color theme="1"/>
            <rFont val="Calibri"/>
            <scheme val="minor"/>
          </rPr>
          <t>======
ID#AAAAofsXRSc
SELECCIONE SI SU INDICADOR ES    (2023-01-30 02:33:27)
DE EFICACIA: INDICADORE PARA MEDIR CUMPLIMIENTO DE OBJETIVO
DE EFICIENCIA: INDICADORES PARA MEDIR LA UTILIZACION DE LOS RECURSOS (TIEMPO, TH ENTRE OTROS)
DE EFECTIVIDAD: INDICADORES QUE MIDEN EL IMPACTO DEL PROCESO</t>
        </r>
      </text>
    </comment>
    <comment ref="AG10" authorId="0" shapeId="0">
      <text>
        <r>
          <rPr>
            <sz val="11"/>
            <color theme="1"/>
            <rFont val="Calibri"/>
            <scheme val="minor"/>
          </rPr>
          <t>======
ID#AAAAofsXRQo
Hoslander Adlai Saenz Barrera    (2023-01-30 02:33:27)
CUALIDAD O CARACTERISTICA PROPIA DEL INDICADOR</t>
        </r>
      </text>
    </comment>
    <comment ref="AM10" authorId="0" shapeId="0">
      <text>
        <r>
          <rPr>
            <sz val="11"/>
            <color theme="1"/>
            <rFont val="Calibri"/>
            <scheme val="minor"/>
          </rPr>
          <t>======
ID#AAAAofsXRR0
Hoslander Adlai Saenz Barrera    (2023-01-30 02:33:27)
SELECCIONAR EL AÑO DE LA VIGENCIA DEL INDICADOR</t>
        </r>
      </text>
    </comment>
    <comment ref="AR10" authorId="0" shapeId="0">
      <text>
        <r>
          <rPr>
            <sz val="11"/>
            <color theme="1"/>
            <rFont val="Calibri"/>
            <scheme val="minor"/>
          </rPr>
          <t>======
ID#AAAAofsXRRY
SELECCIONE SI SU INDICADOR ES    (2023-01-30 02:33:27)
DE EFICACIA: INDICADORE PARA MEDIR CUMPLIMIENTO DE OBJETIVO
DE EFICIENCIA: INDICADORES PARA MEDIR LA UTILIZACION DE LOS RECURSOS (TIEMPO, TH ENTRE OTROS)
DE EFECTIVIDAD: INDICADORES QUE MIDEN EL IMPACTO DEL PROCESO</t>
        </r>
      </text>
    </comment>
    <comment ref="AY10" authorId="0" shapeId="0">
      <text>
        <r>
          <rPr>
            <sz val="11"/>
            <color theme="1"/>
            <rFont val="Calibri"/>
            <scheme val="minor"/>
          </rPr>
          <t>======
ID#AAAAofsXRQM
Hoslander Adlai Saenz Barrera    (2023-01-30 02:33:27)
CUALIDAD O CARACTERISTICA PROPIA DEL INDICADOR</t>
        </r>
      </text>
    </comment>
    <comment ref="C12" authorId="0" shapeId="0">
      <text>
        <r>
          <rPr>
            <sz val="11"/>
            <color theme="1"/>
            <rFont val="Calibri"/>
            <scheme val="minor"/>
          </rPr>
          <t>======
ID#AAAAofsXRR4
Hoslander Adlai Saenz Barrera    (2023-01-30 02:33:27)
SELECCIONE EL PROCESO DE ACUERDO AL MAPA DE PROCESOS DE LA INSTITUCION</t>
        </r>
      </text>
    </comment>
    <comment ref="U12" authorId="0" shapeId="0">
      <text>
        <r>
          <rPr>
            <sz val="11"/>
            <color theme="1"/>
            <rFont val="Calibri"/>
            <scheme val="minor"/>
          </rPr>
          <t>======
ID#AAAAofsXRSg
Hoslander Adlai Saenz Barrera    (2023-01-30 02:33:27)
SELECCIONE EL PROCESO DE ACUERDO AL MAPA DE PROCESOS DE LA INSTITUCION</t>
        </r>
      </text>
    </comment>
    <comment ref="AM12" authorId="0" shapeId="0">
      <text>
        <r>
          <rPr>
            <sz val="11"/>
            <color theme="1"/>
            <rFont val="Calibri"/>
            <scheme val="minor"/>
          </rPr>
          <t>======
ID#AAAAofsXRPY
Hoslander Adlai Saenz Barrera    (2023-01-30 02:33:27)
SELECCIONE EL PROCESO DE ACUERDO AL MAPA DE PROCESOS DE LA INSTITUCION</t>
        </r>
      </text>
    </comment>
    <comment ref="C14" authorId="0" shapeId="0">
      <text>
        <r>
          <rPr>
            <sz val="11"/>
            <color theme="1"/>
            <rFont val="Calibri"/>
            <scheme val="minor"/>
          </rPr>
          <t>======
ID#AAAAofsXRSE
Hoslander Adlai Saenz Barrera    (2023-01-30 02:33:27)
NOMBRE CORTO DEL INDICADOR</t>
        </r>
      </text>
    </comment>
    <comment ref="U14" authorId="0" shapeId="0">
      <text>
        <r>
          <rPr>
            <sz val="11"/>
            <color theme="1"/>
            <rFont val="Calibri"/>
            <scheme val="minor"/>
          </rPr>
          <t>======
ID#AAAAofsXRQ4
Hoslander Adlai Saenz Barrera    (2023-01-30 02:33:27)
NOMBRE CORTO DEL INDICADOR</t>
        </r>
      </text>
    </comment>
    <comment ref="AM14" authorId="0" shapeId="0">
      <text>
        <r>
          <rPr>
            <sz val="11"/>
            <color theme="1"/>
            <rFont val="Calibri"/>
            <scheme val="minor"/>
          </rPr>
          <t>======
ID#AAAAofsXRPI
Hoslander Adlai Saenz Barrera    (2023-01-30 02:33:27)
NOMBRE CORTO DEL INDICADOR</t>
        </r>
      </text>
    </comment>
    <comment ref="C16" authorId="0" shapeId="0">
      <text>
        <r>
          <rPr>
            <sz val="11"/>
            <color theme="1"/>
            <rFont val="Calibri"/>
            <scheme val="minor"/>
          </rPr>
          <t>======
ID#AAAAofsXROw
Hoslander Adlai Saenz Barrera    (2023-01-30 02:33:27)
DEFINIE LA META O FINALIDAD QUE SE VA A MEDIR</t>
        </r>
      </text>
    </comment>
    <comment ref="U16" authorId="0" shapeId="0">
      <text>
        <r>
          <rPr>
            <sz val="11"/>
            <color theme="1"/>
            <rFont val="Calibri"/>
            <scheme val="minor"/>
          </rPr>
          <t>======
ID#AAAAofsXRQY
Hoslander Adlai Saenz Barrera    (2023-01-30 02:33:27)
DEFINIE LA META O FINALIDAD QUE SE VA A MEDIR</t>
        </r>
      </text>
    </comment>
    <comment ref="AM16" authorId="0" shapeId="0">
      <text>
        <r>
          <rPr>
            <sz val="11"/>
            <color theme="1"/>
            <rFont val="Calibri"/>
            <scheme val="minor"/>
          </rPr>
          <t>======
ID#AAAAofsXRSA
Hoslander Adlai Saenz Barrera    (2023-01-30 02:33:27)
DEFINIE LA META O FINALIDAD QUE SE VA A MEDIR</t>
        </r>
      </text>
    </comment>
    <comment ref="C18" authorId="0" shapeId="0">
      <text>
        <r>
          <rPr>
            <sz val="11"/>
            <color theme="1"/>
            <rFont val="Calibri"/>
            <scheme val="minor"/>
          </rPr>
          <t>======
ID#AAAAofsXRRo
Hoslander Adlai Saenz Barrera    (2023-01-30 02:33:27)
SELECCIONE EL OBJETIVO ESTRATEGICO AL QUE LE APUNTA EL INDICADOR EN CASO QUE NO LE APUNTE A NINGUNO SE DEBE COLOCAR N/A</t>
        </r>
      </text>
    </comment>
    <comment ref="U18" authorId="0" shapeId="0">
      <text>
        <r>
          <rPr>
            <sz val="11"/>
            <color theme="1"/>
            <rFont val="Calibri"/>
            <scheme val="minor"/>
          </rPr>
          <t>======
ID#AAAAofsXRO4
Hoslander Adlai Saenz Barrera    (2023-01-30 02:33:27)
SELECCIONE EL OBJETIVO ESTRATEGICO AL QUE LE APUNTA EL INDICADOR EN CASO QUE NO LE APUNTE A NINGUNO SE DEBE COLOCAR N/A</t>
        </r>
      </text>
    </comment>
    <comment ref="AM18" authorId="0" shapeId="0">
      <text>
        <r>
          <rPr>
            <sz val="11"/>
            <color theme="1"/>
            <rFont val="Calibri"/>
            <scheme val="minor"/>
          </rPr>
          <t>======
ID#AAAAofsXRPs
Hoslander Adlai Saenz Barrera    (2023-01-30 02:33:27)
SELECCIONE EL OBJETIVO ESTRATEGICO AL QUE LE APUNTA EL INDICADOR EN CASO QUE NO LE APUNTE A NINGUNO SE DEBE COLOCAR N/A</t>
        </r>
      </text>
    </comment>
    <comment ref="C22" authorId="0" shapeId="0">
      <text>
        <r>
          <rPr>
            <sz val="11"/>
            <color theme="1"/>
            <rFont val="Calibri"/>
            <scheme val="minor"/>
          </rPr>
          <t>======
ID#AAAAofsXRSU
Hoslander Adlai Saenz Barrera    (2023-01-30 02:33:27)
FORMULA PARA MEDIR EL INDICADOR</t>
        </r>
      </text>
    </comment>
    <comment ref="U22" authorId="0" shapeId="0">
      <text>
        <r>
          <rPr>
            <sz val="11"/>
            <color theme="1"/>
            <rFont val="Calibri"/>
            <scheme val="minor"/>
          </rPr>
          <t>======
ID#AAAAofsXRPE
Hoslander Adlai Saenz Barrera    (2023-01-30 02:33:27)
FORMULA PARA MEDIR EL INDICADOR</t>
        </r>
      </text>
    </comment>
    <comment ref="AM22" authorId="0" shapeId="0">
      <text>
        <r>
          <rPr>
            <sz val="11"/>
            <color theme="1"/>
            <rFont val="Calibri"/>
            <scheme val="minor"/>
          </rPr>
          <t>======
ID#AAAAofsXRSM
Hoslander Adlai Saenz Barrera    (2023-01-30 02:33:27)
FORMULA PARA MEDIR EL INDICADOR</t>
        </r>
      </text>
    </comment>
    <comment ref="C24" authorId="0" shapeId="0">
      <text>
        <r>
          <rPr>
            <sz val="11"/>
            <color theme="1"/>
            <rFont val="Calibri"/>
            <scheme val="minor"/>
          </rPr>
          <t>======
ID#AAAAofsXRRU
Hoslander Adlai Saenz Barrera    (2023-01-30 02:33:27)
DESCRIPCION DE CADA UNA DE LAS VARIABLES QUE COMPONEN LA FORMULA, ESTA DEBE SER CLARA Y ESPECIFICA</t>
        </r>
      </text>
    </comment>
    <comment ref="U24" authorId="0" shapeId="0">
      <text>
        <r>
          <rPr>
            <sz val="11"/>
            <color theme="1"/>
            <rFont val="Calibri"/>
            <scheme val="minor"/>
          </rPr>
          <t>======
ID#AAAAofsXRP4
Hoslander Adlai Saenz Barrera    (2023-01-30 02:33:27)
DESCRIPCION DE CADA UNA DE LAS VARIABLES QUE COMPONEN LA FORMULA, ESTA DEBE SER CLARA Y ESPECIFICA</t>
        </r>
      </text>
    </comment>
    <comment ref="AM24" authorId="0" shapeId="0">
      <text>
        <r>
          <rPr>
            <sz val="11"/>
            <color theme="1"/>
            <rFont val="Calibri"/>
            <scheme val="minor"/>
          </rPr>
          <t>======
ID#AAAAofsXRRM
Hoslander Adlai Saenz Barrera    (2023-01-30 02:33:27)
DESCRIPCION DE CADA UNA DE LAS VARIABLES QUE COMPONEN LA FORMULA, ESTA DEBE SER CLARA Y ESPECIFICA</t>
        </r>
      </text>
    </comment>
    <comment ref="C26" authorId="0" shapeId="0">
      <text>
        <r>
          <rPr>
            <sz val="11"/>
            <color theme="1"/>
            <rFont val="Calibri"/>
            <scheme val="minor"/>
          </rPr>
          <t>======
ID#AAAAofsXRQE
Hoslander Adlai Saenz Barrera    (2023-01-30 02:33:27)
COLOCAR EL VALOR NUMERICO DE LA META</t>
        </r>
      </text>
    </comment>
    <comment ref="U26" authorId="0" shapeId="0">
      <text>
        <r>
          <rPr>
            <sz val="11"/>
            <color theme="1"/>
            <rFont val="Calibri"/>
            <scheme val="minor"/>
          </rPr>
          <t>======
ID#AAAAofsXRRc
Hoslander Adlai Saenz Barrera    (2023-01-30 02:33:27)
COLOCAR EL VALOR NUMERICO DE LA META</t>
        </r>
      </text>
    </comment>
    <comment ref="AM26" authorId="0" shapeId="0">
      <text>
        <r>
          <rPr>
            <sz val="11"/>
            <color theme="1"/>
            <rFont val="Calibri"/>
            <scheme val="minor"/>
          </rPr>
          <t>======
ID#AAAAofsXRQQ
Hoslander Adlai Saenz Barrera    (2023-01-30 02:33:27)
COLOCAR EL VALOR NUMERICO DE LA META</t>
        </r>
      </text>
    </comment>
    <comment ref="C30" authorId="0" shapeId="0">
      <text>
        <r>
          <rPr>
            <sz val="11"/>
            <color theme="1"/>
            <rFont val="Calibri"/>
            <scheme val="minor"/>
          </rPr>
          <t>======
ID#AAAAofsXRQ8
Hoslander Adlai Saenz Barrera    (2023-01-30 02:33:27)
DEFINIR LA UNIDAD DE MEDICION EJEMPLO PUEDE SER EN PORCENTAJE</t>
        </r>
      </text>
    </comment>
    <comment ref="U30" authorId="0" shapeId="0">
      <text>
        <r>
          <rPr>
            <sz val="11"/>
            <color theme="1"/>
            <rFont val="Calibri"/>
            <scheme val="minor"/>
          </rPr>
          <t>======
ID#AAAAofsXRQg
Hoslander Adlai Saenz Barrera    (2023-01-30 02:33:27)
DEFINIR LA UNIDAD DE MEDICION EJEMPLO PUEDE SER EN PORCENTAJE</t>
        </r>
      </text>
    </comment>
    <comment ref="AM30" authorId="0" shapeId="0">
      <text>
        <r>
          <rPr>
            <sz val="11"/>
            <color theme="1"/>
            <rFont val="Calibri"/>
            <scheme val="minor"/>
          </rPr>
          <t>======
ID#AAAAofsXRQA
Hoslander Adlai Saenz Barrera    (2023-01-30 02:33:27)
DEFINIR LA UNIDAD DE MEDICION EJEMPLO PUEDE SER EN PORCENTAJE</t>
        </r>
      </text>
    </comment>
    <comment ref="C32" authorId="0" shapeId="0">
      <text>
        <r>
          <rPr>
            <sz val="11"/>
            <color theme="1"/>
            <rFont val="Calibri"/>
            <scheme val="minor"/>
          </rPr>
          <t>======
ID#AAAAofsXRP0
Hoslander Adlai Saenz Barrera    (2023-01-30 02:33:27)
SELECCIONAR LA FRECUENCIA DE ACUERDO A LA PERIODICIDAD QUE DESEA MEDIR EL INDICADOR</t>
        </r>
      </text>
    </comment>
    <comment ref="U32" authorId="0" shapeId="0">
      <text>
        <r>
          <rPr>
            <sz val="11"/>
            <color theme="1"/>
            <rFont val="Calibri"/>
            <scheme val="minor"/>
          </rPr>
          <t>======
ID#AAAAofsXRR8
Hoslander Adlai Saenz Barrera    (2023-01-30 02:33:27)
SELECCIONAR LA FRECUENCIA DE ACUERDO A LA PERIODICIDAD QUE DESEA MEDIR EL INDICADOR</t>
        </r>
      </text>
    </comment>
    <comment ref="AM32" authorId="0" shapeId="0">
      <text>
        <r>
          <rPr>
            <sz val="11"/>
            <color theme="1"/>
            <rFont val="Calibri"/>
            <scheme val="minor"/>
          </rPr>
          <t>======
ID#AAAAofsXRPw
Hoslander Adlai Saenz Barrera    (2023-01-30 02:33:27)
SELECCIONAR LA FRECUENCIA DE ACUERDO A LA PERIODICIDAD QUE DESEA MEDIR EL INDICADOR</t>
        </r>
      </text>
    </comment>
    <comment ref="C34" authorId="0" shapeId="0">
      <text>
        <r>
          <rPr>
            <sz val="11"/>
            <color theme="1"/>
            <rFont val="Calibri"/>
            <scheme val="minor"/>
          </rPr>
          <t>======
ID#AAAAofsXRQk
Hoslander Adlai Saenz Barrera    (2023-01-30 02:33:27)
SELECCIONAR LA FRECUENCIA EN LA CUAL DESEA REALZIAR SEGUIMIENTO</t>
        </r>
      </text>
    </comment>
    <comment ref="U34" authorId="0" shapeId="0">
      <text>
        <r>
          <rPr>
            <sz val="11"/>
            <color theme="1"/>
            <rFont val="Calibri"/>
            <scheme val="minor"/>
          </rPr>
          <t>======
ID#AAAAofsXRQI
Hoslander Adlai Saenz Barrera    (2023-01-30 02:33:27)
SELECCIONAR LA FRECUENCIA EN LA CUAL DESEA REALZIAR SEGUIMIENTO</t>
        </r>
      </text>
    </comment>
    <comment ref="AM34" authorId="0" shapeId="0">
      <text>
        <r>
          <rPr>
            <sz val="11"/>
            <color theme="1"/>
            <rFont val="Calibri"/>
            <scheme val="minor"/>
          </rPr>
          <t>======
ID#AAAAofsXRSY
Hoslander Adlai Saenz Barrera    (2023-01-30 02:33:27)
SELECCIONAR LA FRECUENCIA EN LA CUAL DESEA REALZIAR SEGUIMIENTO</t>
        </r>
      </text>
    </comment>
    <comment ref="C36" authorId="0" shapeId="0">
      <text>
        <r>
          <rPr>
            <sz val="11"/>
            <color theme="1"/>
            <rFont val="Calibri"/>
            <scheme val="minor"/>
          </rPr>
          <t>======
ID#AAAAofsXRPk
Hoslander Adlai Saenz Barrera    (2023-01-30 02:33:27)
SELECCIONAR EL PERIODO PARA REALIZAR EL ANALISIS DE LOS RESULTADOS DE LOS INDICADORES</t>
        </r>
      </text>
    </comment>
    <comment ref="U36" authorId="0" shapeId="0">
      <text>
        <r>
          <rPr>
            <sz val="11"/>
            <color theme="1"/>
            <rFont val="Calibri"/>
            <scheme val="minor"/>
          </rPr>
          <t>======
ID#AAAAofsXRPQ
Hoslander Adlai Saenz Barrera    (2023-01-30 02:33:27)
SELECCIONAR EL PERIODO PARA REALIZAR EL ANALISIS DE LOS RESULTADOS DE LOS INDICADORES</t>
        </r>
      </text>
    </comment>
    <comment ref="AM36" authorId="0" shapeId="0">
      <text>
        <r>
          <rPr>
            <sz val="11"/>
            <color theme="1"/>
            <rFont val="Calibri"/>
            <scheme val="minor"/>
          </rPr>
          <t>======
ID#AAAAofsXRRA
Hoslander Adlai Saenz Barrera    (2023-01-30 02:33:27)
SELECCIONAR EL PERIODO PARA REALIZAR EL ANALISIS DE LOS RESULTADOS DE LOS INDICADORES</t>
        </r>
      </text>
    </comment>
    <comment ref="C40" authorId="0" shapeId="0">
      <text>
        <r>
          <rPr>
            <sz val="11"/>
            <color theme="1"/>
            <rFont val="Calibri"/>
            <scheme val="minor"/>
          </rPr>
          <t>======
ID#AAAAofsXRRQ
Hoslander Adlai Saenz Barrera    (2023-01-30 02:33:27)
DEFINIR DE DONDE VOY A TOMAR LA INFORMACIÓN, PUEDE SER DE UN CUADRO EN EXCEL, DEL RADICADOR O CUALQUIER HERRAMIENTA</t>
        </r>
      </text>
    </comment>
    <comment ref="H40" authorId="0" shapeId="0">
      <text>
        <r>
          <rPr>
            <sz val="11"/>
            <color theme="1"/>
            <rFont val="Calibri"/>
            <scheme val="minor"/>
          </rPr>
          <t>======
ID#AAAAofsXRPo
Hoslander Adlai Saenz Barrera    (2023-01-30 02:33:27)
DEFINIR LA UNIDAD DE MEDICION, PUEDE SER PORCENTAJE, NUMERO DE RADICACIONES, NUMERO DE NOTIFICACIONES ETC</t>
        </r>
      </text>
    </comment>
    <comment ref="M40" authorId="0" shapeId="0">
      <text>
        <r>
          <rPr>
            <sz val="11"/>
            <color theme="1"/>
            <rFont val="Calibri"/>
            <scheme val="minor"/>
          </rPr>
          <t>======
ID#AAAAofsXRSk
Hoslander Adlai Saenz Barrera    (2023-01-30 02:33:27)
SE DEBE COLOCAR EL CARGO DEL RESPONSABLE DE MEDIR Y REALIZAR SEGUIMIENTO DEL INDICADOR Y DE GENERAR 
UN ANALISIS PREVIO DE LOS RESULTADOS</t>
        </r>
      </text>
    </comment>
    <comment ref="U40" authorId="0" shapeId="0">
      <text>
        <r>
          <rPr>
            <sz val="11"/>
            <color theme="1"/>
            <rFont val="Calibri"/>
            <scheme val="minor"/>
          </rPr>
          <t>======
ID#AAAAofsXRPc
Hoslander Adlai Saenz Barrera    (2023-01-30 02:33:27)
DEFINIR DE DONDE VOY A TOMAR LA INFORMACIÓN, PUEDE SER DE UN CUADRO EN EXCEL, DEL RADICADOR O CUALQUIER HERRAMIENTA</t>
        </r>
      </text>
    </comment>
    <comment ref="Z40" authorId="0" shapeId="0">
      <text>
        <r>
          <rPr>
            <sz val="11"/>
            <color theme="1"/>
            <rFont val="Calibri"/>
            <scheme val="minor"/>
          </rPr>
          <t>======
ID#AAAAofsXRPg
Hoslander Adlai Saenz Barrera    (2023-01-30 02:33:27)
DEFINIR LA UNIDAD DE MEDICION, PUEDE SER PORCENTAJE, NUMERO DE RADICACIONES, NUMERO DE NOTIFICACIONES ETC</t>
        </r>
      </text>
    </comment>
    <comment ref="AE40" authorId="0" shapeId="0">
      <text>
        <r>
          <rPr>
            <sz val="11"/>
            <color theme="1"/>
            <rFont val="Calibri"/>
            <scheme val="minor"/>
          </rPr>
          <t>======
ID#AAAAofsXRSI
Hoslander Adlai Saenz Barrera    (2023-01-30 02:33:27)
SE DEBE COLOCAR EL CARGO DEL RESPONSABLE DE MEDIR Y REALIZAR SEGUIMIENTO DEL INDICADOR Y DE GENERAR 
UN ANALISIS PREVIO DE LOS RESULTADOS</t>
        </r>
      </text>
    </comment>
    <comment ref="AM40" authorId="0" shapeId="0">
      <text>
        <r>
          <rPr>
            <sz val="11"/>
            <color theme="1"/>
            <rFont val="Calibri"/>
            <scheme val="minor"/>
          </rPr>
          <t>======
ID#AAAAofsXRRk
Hoslander Adlai Saenz Barrera    (2023-01-30 02:33:27)
DEFINIR DE DONDE VOY A TOMAR LA INFORMACIÓN, PUEDE SER DE UN CUADRO EN EXCEL, DEL RADICADOR O CUALQUIER HERRAMIENTA</t>
        </r>
      </text>
    </comment>
    <comment ref="AR40" authorId="0" shapeId="0">
      <text>
        <r>
          <rPr>
            <sz val="11"/>
            <color theme="1"/>
            <rFont val="Calibri"/>
            <scheme val="minor"/>
          </rPr>
          <t>======
ID#AAAAofsXRSw
Hoslander Adlai Saenz Barrera    (2023-01-30 02:33:27)
DEFINIR LA UNIDAD DE MEDICION, PUEDE SER PORCENTAJE, NUMERO DE RADICACIONES, NUMERO DE NOTIFICACIONES ETC</t>
        </r>
      </text>
    </comment>
    <comment ref="AW40" authorId="0" shapeId="0">
      <text>
        <r>
          <rPr>
            <sz val="11"/>
            <color theme="1"/>
            <rFont val="Calibri"/>
            <scheme val="minor"/>
          </rPr>
          <t>======
ID#AAAAofsXRRw
Hoslander Adlai Saenz Barrera    (2023-01-30 02:33:27)
SE DEBE COLOCAR EL CARGO DEL RESPONSABLE DE MEDIR Y REALIZAR SEGUIMIENTO DEL INDICADOR Y DE GENERAR 
UN ANALISIS PREVIO DE LOS RESULTADOS</t>
        </r>
      </text>
    </comment>
    <comment ref="C69" authorId="0" shapeId="0">
      <text>
        <r>
          <rPr>
            <sz val="11"/>
            <color theme="1"/>
            <rFont val="Calibri"/>
            <scheme val="minor"/>
          </rPr>
          <t>======
ID#AAAAofsXRRI
Hoslander Adlai Saenz Barrera    (2023-01-30 02:33:27)
DEJAR EVIDENCIA</t>
        </r>
      </text>
    </comment>
    <comment ref="U69" authorId="0" shapeId="0">
      <text>
        <r>
          <rPr>
            <sz val="11"/>
            <color theme="1"/>
            <rFont val="Calibri"/>
            <scheme val="minor"/>
          </rPr>
          <t>======
ID#AAAAofsXRRE
Hoslander Adlai Saenz Barrera    (2023-01-30 02:33:27)
DEJAR EVIDENCIA</t>
        </r>
      </text>
    </comment>
    <comment ref="AM69" authorId="0" shapeId="0">
      <text>
        <r>
          <rPr>
            <sz val="11"/>
            <color theme="1"/>
            <rFont val="Calibri"/>
            <scheme val="minor"/>
          </rPr>
          <t>======
ID#AAAAofsXRPA
Hoslander Adlai Saenz Barrera    (2023-01-30 02:33:27)
DEJAR EVIDENCIA</t>
        </r>
      </text>
    </comment>
  </commentList>
  <extLst>
    <ext xmlns:r="http://schemas.openxmlformats.org/officeDocument/2006/relationships" uri="GoogleSheetsCustomDataVersion1">
      <go:sheetsCustomData xmlns:go="http://customooxmlschemas.google.com/" r:id="rId1" roundtripDataSignature="AMtx7mj4KPcPnVndCpqzcz2uBwbwwKTBaQ=="/>
    </ext>
  </extLst>
</comments>
</file>

<file path=xl/comments2.xml><?xml version="1.0" encoding="utf-8"?>
<comments xmlns="http://schemas.openxmlformats.org/spreadsheetml/2006/main">
  <authors>
    <author/>
  </authors>
  <commentList>
    <comment ref="D8" authorId="0" shapeId="0">
      <text>
        <r>
          <rPr>
            <sz val="11"/>
            <color theme="1"/>
            <rFont val="Calibri"/>
            <scheme val="minor"/>
          </rPr>
          <t>======
ID#AAAAofsXRQc
Elizabeth Sanabria    (2023-01-30 02:33:27)
Instrumento de evaluación 3.1 Ítem de seguridad técnico y administrativo a evaluar</t>
        </r>
      </text>
    </comment>
    <comment ref="F8" authorId="0" shapeId="0">
      <text>
        <r>
          <rPr>
            <sz val="11"/>
            <color theme="1"/>
            <rFont val="Calibri"/>
            <scheme val="minor"/>
          </rPr>
          <t>======
ID#AAAAofsXRO8
Elizabeth Sanabria    (2023-01-30 02:33:27)
1) Especificaciones Técnicas, Objetivo</t>
        </r>
      </text>
    </comment>
    <comment ref="J8" authorId="0" shapeId="0">
      <text>
        <r>
          <rPr>
            <sz val="11"/>
            <color theme="1"/>
            <rFont val="Calibri"/>
            <scheme val="minor"/>
          </rPr>
          <t>======
ID#AAAAofsXRSo
Digiware    (2023-01-30 02:33:27)
la evidencia debe contener el día de la realización de la entrevista, el nombre y cargo del entrevistado y el resultado de la misma. Cuando aplique se deben pegar las evidencias electrónicas (pantallazos, documentos, imágenes) como archivos EMBEBIDOS.</t>
        </r>
      </text>
    </comment>
    <comment ref="L8" authorId="0" shapeId="0">
      <text>
        <r>
          <rPr>
            <sz val="11"/>
            <color theme="1"/>
            <rFont val="Calibri"/>
            <scheme val="minor"/>
          </rPr>
          <t>======
ID#AAAAofsXRRs
Elizabeth Sanabria    (2023-01-30 02:33:27)
Instrumento de evaluación 3.1 Frente al Anexo A
6. OBLIGACIONES ESPECÍFICAS DEL CONTRATISTA</t>
        </r>
      </text>
    </comment>
    <comment ref="B10" authorId="0" shapeId="0">
      <text>
        <r>
          <rPr>
            <sz val="11"/>
            <color theme="1"/>
            <rFont val="Calibri"/>
            <scheme val="minor"/>
          </rPr>
          <t>======
ID#AAAAofsXRRg
Elizabeth Sanabria    (2023-01-30 02:33:27)
Administrativas 1</t>
        </r>
      </text>
    </comment>
    <comment ref="D11" authorId="0" shapeId="0">
      <text>
        <r>
          <rPr>
            <sz val="11"/>
            <color theme="1"/>
            <rFont val="Calibri"/>
            <scheme val="minor"/>
          </rPr>
          <t>======
ID#AAAAofsXRPM
Elizabeth Sanabria    (2023-01-30 02:33:27)
Identificar y evaluar el nivel de implementación en políticas de seguridad de la información en la entidad.</t>
        </r>
      </text>
    </comment>
    <comment ref="D76" authorId="0" shapeId="0">
      <text>
        <r>
          <rPr>
            <sz val="11"/>
            <color theme="1"/>
            <rFont val="Calibri"/>
            <scheme val="minor"/>
          </rPr>
          <t>======
ID#AAAAofsXRPU
Elizabeth Sanabria    (2023-01-30 02:33:27)
Instrumento de evaluación 3.1 Ítem de seguridad técnico y administrativo a evaluar</t>
        </r>
      </text>
    </comment>
    <comment ref="F76" authorId="0" shapeId="0">
      <text>
        <r>
          <rPr>
            <sz val="11"/>
            <color theme="1"/>
            <rFont val="Calibri"/>
            <scheme val="minor"/>
          </rPr>
          <t>======
ID#AAAAofsXRQU
Elizabeth Sanabria    (2023-01-30 02:33:27)
1) Especificaciones Técnicas, Objetivo</t>
        </r>
      </text>
    </comment>
    <comment ref="J76" authorId="0" shapeId="0">
      <text>
        <r>
          <rPr>
            <sz val="11"/>
            <color theme="1"/>
            <rFont val="Calibri"/>
            <scheme val="minor"/>
          </rPr>
          <t>======
ID#AAAAofsXRO0
Digiware    (2023-01-30 02:33:27)
la evidencia debe contener el día de la realización de la entrevista, el nombre y cargo del entrevistado y el resultado de la misma. Cuando aplique se deben pegar las evidencias electrónicas (pantallazos, documentos, imágenes) como archivos EMBEBIDOS.</t>
        </r>
      </text>
    </comment>
    <comment ref="L76" authorId="0" shapeId="0">
      <text>
        <r>
          <rPr>
            <sz val="11"/>
            <color theme="1"/>
            <rFont val="Calibri"/>
            <scheme val="minor"/>
          </rPr>
          <t>======
ID#AAAAofsXRQs
Elizabeth Sanabria    (2023-01-30 02:33:27)
Instrumento de evaluación 3.1 Frebte al Anexo A
6. OBLIGACIONES ESPECÍFICAS DEL CONTRATISTA</t>
        </r>
      </text>
    </comment>
    <comment ref="B78" authorId="0" shapeId="0">
      <text>
        <r>
          <rPr>
            <sz val="11"/>
            <color theme="1"/>
            <rFont val="Calibri"/>
            <scheme val="minor"/>
          </rPr>
          <t>======
ID#AAAAofsXRQ0
Elizabeth Sanabria    (2023-01-30 02:33:27)
Administrativas 1</t>
        </r>
      </text>
    </comment>
  </commentList>
  <extLst>
    <ext xmlns:r="http://schemas.openxmlformats.org/officeDocument/2006/relationships" uri="GoogleSheetsCustomDataVersion1">
      <go:sheetsCustomData xmlns:go="http://customooxmlschemas.google.com/" r:id="rId1" roundtripDataSignature="AMtx7mjVkM0Qbnmnvwvf4Z+HLuTtG84evQ=="/>
    </ext>
  </extLst>
</comments>
</file>

<file path=xl/sharedStrings.xml><?xml version="1.0" encoding="utf-8"?>
<sst xmlns="http://schemas.openxmlformats.org/spreadsheetml/2006/main" count="1445" uniqueCount="1068">
  <si>
    <t xml:space="preserve">FONDO PARA LA CONSOLIDACION DEL PATRIMONIO AUTONOMO PENSIONAL DE CARTAGO
Nit:900.413.900-1
</t>
  </si>
  <si>
    <t>CÓDIGO: GF-OD-05</t>
  </si>
  <si>
    <t>VERSIÓN: 03</t>
  </si>
  <si>
    <t>FECHA: 26/01/2023</t>
  </si>
  <si>
    <t xml:space="preserve">TRD: </t>
  </si>
  <si>
    <r>
      <rPr>
        <b/>
        <sz val="14"/>
        <color theme="1"/>
        <rFont val="Calibri"/>
      </rPr>
      <t xml:space="preserve">
ANTECEDENTES:</t>
    </r>
    <r>
      <rPr>
        <b/>
        <sz val="11"/>
        <color theme="1"/>
        <rFont val="Calibri"/>
      </rPr>
      <t xml:space="preserve">
</t>
    </r>
    <r>
      <rPr>
        <b/>
        <sz val="14"/>
        <color theme="1"/>
        <rFont val="Calibri"/>
      </rPr>
      <t>OBJETIVO:</t>
    </r>
    <r>
      <rPr>
        <b/>
        <sz val="11"/>
        <color theme="1"/>
        <rFont val="Calibri"/>
      </rPr>
      <t xml:space="preserve">
</t>
    </r>
    <r>
      <rPr>
        <b/>
        <sz val="11"/>
        <color theme="1"/>
        <rFont val="Arial"/>
      </rPr>
      <t>ALCANCE:</t>
    </r>
  </si>
  <si>
    <t>PROMEDIO GENERAL</t>
  </si>
  <si>
    <t>CICLO</t>
  </si>
  <si>
    <t>REQUISITO</t>
  </si>
  <si>
    <t>ACTIVIDADES</t>
  </si>
  <si>
    <t>ENTREGABLE</t>
  </si>
  <si>
    <t>FECHA
IMPLEMENTACION</t>
  </si>
  <si>
    <t>RESPONSABLE</t>
  </si>
  <si>
    <t>%
CUMPLIMIENTO</t>
  </si>
  <si>
    <t>PLANEAR</t>
  </si>
  <si>
    <t xml:space="preserve">REQUISITO 4. Contexto de la 
                       organización.
</t>
  </si>
  <si>
    <t xml:space="preserve">1. Actualizar el Manual de Politicas de Seguridad de la Información incluyendo lo referente a:
- Gobierno Digital
- Ciberseguridad
</t>
  </si>
  <si>
    <t>Manual de politicas actualizado</t>
  </si>
  <si>
    <t>Oficial de Seguridad</t>
  </si>
  <si>
    <t xml:space="preserve">REQUISITO 5. Liderazgo.
</t>
  </si>
  <si>
    <t>2.  Aprobación del Manual de Políticas de Seguridad de la Información actualizado.
3.  Establecer las responsabilidades y roles correspondientes a la implementación de la política de Gobierno Digital y ciberseguridad.</t>
  </si>
  <si>
    <t xml:space="preserve">Acta de  Comité Institucional de Gestión y Desempeño donde se apruebe:
- El nuevo manual de seguridad de la información
- Responsabilidades y roles para Gobierno Digital y Ciberseguridad.
</t>
  </si>
  <si>
    <t xml:space="preserve">Comité Institucional de Gestión y Desempeño </t>
  </si>
  <si>
    <t xml:space="preserve">REQUISITO 6. Planificación.
</t>
  </si>
  <si>
    <t>4. Determinación de los riesgos de ciberseguridad (RdC).
4.1 Establecer los criterios de valoración de RdC
5. Aprobación de los riesgos de ciberseguridad.
6. Plan de evaluación de riesgos de ciberseguridad.
7. Plan de implementación de la política de gobierno digital. 
8. Determinación de objetivos de seguridad de la información incluidos los temas de gobierno digital y ciberseguridad.
9. Aprobación de nuevos objetivos de seguridad de la información.
10. Incluir en los programas de control Interno, dentro de la evaluación de seguridad de la información, lo correspondiente a ciberseguridad.
11. Elaborar  el plan de auditorias a realizar incluyendo temas de ciberseguridad y gobierno digital.</t>
  </si>
  <si>
    <t xml:space="preserve"> - Matriz de riesgos de ciberseguridad
 - Acta de aprobación de riesgos de Ciberseguridad
- Documento de planeación de evaluación de riesgos de ciberseguridad
 - Documento de plan de implementación de politica de gobierno digital 
- Documento de objetivos de Seguridad de la Información
- Acta de aprobación de nuevos objetivos de seguridad de la información.
- Documento de programa de auditorias incluyendo gobierno digital y ciberseguridad
- Documento de plan de auditorias a realizar</t>
  </si>
  <si>
    <t xml:space="preserve">15/11/2023
30/11/2023
15/12/2023
15/12/2023
15/12/2023
15/12/2023
15/12/2023
15/12/2023
</t>
  </si>
  <si>
    <t>Grupo Seguridad de la Información
Oficial de Seguridad de la información
Grupo Seguridad de la Información
Responsable implementación politica de Gobierno en Digital.
Oficial de Seguridad de la información
Comité Institucional de Gestión y Desempeño
Grupo de Control Interno</t>
  </si>
  <si>
    <t xml:space="preserve">REQUISITO 7. Soporte.
</t>
  </si>
  <si>
    <t xml:space="preserve">12. Realizar curso de actualización de seguridad de la Información incluída la política de Gobierno en línea y Ciberseguridad. 
13. Identificación de nuevos activos de información.
</t>
  </si>
  <si>
    <t xml:space="preserve"> - Certificados de asistencia a curso
 - tabla de retencion documental de nuevos activos de información.</t>
  </si>
  <si>
    <t xml:space="preserve">31/01/2023
31/01/2023
</t>
  </si>
  <si>
    <t>Grupo de desarrollo de talento Humano.
Grupo Seguridad de la Información y Áreas de SS</t>
  </si>
  <si>
    <t>HACER</t>
  </si>
  <si>
    <t>REQUISITO 8. Operación.</t>
  </si>
  <si>
    <t>14.  Incluir en el sistema de gestión de riesgos  los de ciberseguridad y otros que se generen con este nuevo tema.
15. Ejecución del Plan de evaluación de riesgos de ciberseguridad.  Realizar analisis y valoración del riesgo de seguridad de la información incluidos los aspectos de ciberseguridad. 
16. Realizar plan de mejoramiento para tratar los riesgos determinados y con calificación alta y extrema.
17. Generar los valores de las variables de medición e indicadores de cumplimiento de objetivos de seguridad, gobierno digital y ciberseguridad.</t>
  </si>
  <si>
    <t xml:space="preserve">
 - Sistema ITS con riesgos de ciberseguridad
 - Matrices de ejecución de riesgos desarrollados en el sistema ITS.
- Plan de tratamiento de riesgos   </t>
  </si>
  <si>
    <t xml:space="preserve">
Grupo Seguridad de la Información
Áreas de Superintendecia de Sociedades</t>
  </si>
  <si>
    <t>VERIFICAR</t>
  </si>
  <si>
    <t>REQUISITO 9. Evaluación de 
                       Desempeño.</t>
  </si>
  <si>
    <t>18. Revision de indicadores de gestión de Seguridad de la información.
19. Ejecución del Plan de auditorias.  Realizar análisis y cumplimiento de controles de seguridad de la información incluidos los aspectos de ciberseguridad y gobierno digital.
 20. Realizar revisión por la Dirección sobre los riesgos y no conformidades encontradas</t>
  </si>
  <si>
    <t xml:space="preserve"> - Informe de seguimiento plan de seguridad de la información.
 - Informes de auditoria.
 - Acta de revisión por la Dirección.
</t>
  </si>
  <si>
    <t>Oficial de Seguridad de la Información.
Áreas de Superintendecia de Sociedades
Comité Institucional de Gestión y Desempeño</t>
  </si>
  <si>
    <t>ACTUAR</t>
  </si>
  <si>
    <t>REQUISITO 10. Mejora Contínua.</t>
  </si>
  <si>
    <t xml:space="preserve">21. Elaboracion de planes de mejoramiento para no conformidades encontradas.
22. Seguimiento a plan de Mejoramiento  </t>
  </si>
  <si>
    <t xml:space="preserve"> - Planes de mejoramiento.
 - Informes de seguimiento</t>
  </si>
  <si>
    <t xml:space="preserve">
Áreas de Superintendecia de Sociedades
Oficial de Seguridad de la Información</t>
  </si>
  <si>
    <t>HOJA DE VIDA DE INDICADORES DE SEGURIDAD DE LA INFORMACION</t>
  </si>
  <si>
    <t>AÑO</t>
  </si>
  <si>
    <t>TIPO DE INDICADOR</t>
  </si>
  <si>
    <t>EFICACIA</t>
  </si>
  <si>
    <t>ATRIBUTO</t>
  </si>
  <si>
    <t>CUMPLIMIENTO</t>
  </si>
  <si>
    <t>EFECTIVIDAD</t>
  </si>
  <si>
    <t>Cobertura</t>
  </si>
  <si>
    <t>EFICIENCIA</t>
  </si>
  <si>
    <t>PROCESO</t>
  </si>
  <si>
    <t>GESTIÓN ESTRATEGICA</t>
  </si>
  <si>
    <t>NOMBRE DEL INDICADOR</t>
  </si>
  <si>
    <t>EFICACIA PLAN DE SEGURIDAD DE LA INFORMACIÓN</t>
  </si>
  <si>
    <t>IMPLEMENTACIÓN DE GOBIERNO DIGITAL</t>
  </si>
  <si>
    <t xml:space="preserve"> CUMPLIMIENTO DE CONTROLES ISO 27001</t>
  </si>
  <si>
    <t>OBJETIVO DEL INDICADOR</t>
  </si>
  <si>
    <t>MEDIR EL CUMPLIMIENTO DEL PLAN DE ACCIÓN ESTABLECIDO PARA LA SEGURIDAD DE LA INFORMACIÓN</t>
  </si>
  <si>
    <t>EVALUAR Y MEDIR LA IMPLEMENTACIÓN DE GOBIERNO DIGITAL</t>
  </si>
  <si>
    <t>MEDIR EL CUMPLIMIENTO DE LOS 114 CONTROLES DE SEGURIDAD DE LA INFORMACIÓN</t>
  </si>
  <si>
    <t>OBJETIVO ESTRATEGICO</t>
  </si>
  <si>
    <t>Fortalecer la estructura institucional y las competencias de los funcionarios</t>
  </si>
  <si>
    <t>Agilizar los procesos mediante el uso de las tecnologías de la información para facilitar la gestión de la entidad</t>
  </si>
  <si>
    <t>COMO SE MIDE EL INDICADOR</t>
  </si>
  <si>
    <t>FORMULACIÓN</t>
  </si>
  <si>
    <t xml:space="preserve">Sumatoria porcentaje de avance ejecutado planes de acción
------------------------------------------------------------------------------------------------------ *100
Total porcentaje programado planes de acción </t>
  </si>
  <si>
    <t>Número de Actividades de gestión implementadas
------------------------------------------------------------------------------------------------------ *100
19</t>
  </si>
  <si>
    <t>Número de controles ISO27001:2013 evaluados
------------------------------------------------------------------------------------------------------ *100
114</t>
  </si>
  <si>
    <t>DEFINICIÓN DE LAS VARIABLES</t>
  </si>
  <si>
    <t xml:space="preserve">numero de actividades realizadas sobre numero de actividades programadas.
</t>
  </si>
  <si>
    <t xml:space="preserve">Número de Actividades de gestión implementadas
19
</t>
  </si>
  <si>
    <t xml:space="preserve">numero de controles de ISO27001:2013 evaluados 
114
</t>
  </si>
  <si>
    <t>META</t>
  </si>
  <si>
    <t>RANGO</t>
  </si>
  <si>
    <t>VERDE</t>
  </si>
  <si>
    <t>Primer trimeste &gt;= 20
Segundo trimestre &gt;= 45
Tercer  trimeste &gt;= 70
Cuarto trimeste &gt;= 95</t>
  </si>
  <si>
    <t>AMARILLO</t>
  </si>
  <si>
    <t>Primer trimeste entre 15 y 19
Segundo trimeste entre 35 y 44 Tercer trimeste entre  50 y 69
Cuarto trimeste entre 70 y 79</t>
  </si>
  <si>
    <t>ROJO</t>
  </si>
  <si>
    <t>Primer trimeste &lt;= 20
Segundo trimeste &lt;= 35 
Tercer trimeste &lt;= 50
Cuarto trimeste &lt;= 70</t>
  </si>
  <si>
    <t>META&gt;=90%</t>
  </si>
  <si>
    <t>90&gt;META&gt;70%</t>
  </si>
  <si>
    <t>META&lt;70</t>
  </si>
  <si>
    <t>META&gt;=95%</t>
  </si>
  <si>
    <t>95&gt;META&gt;70%</t>
  </si>
  <si>
    <t>UNIDAD DE MEDIDA</t>
  </si>
  <si>
    <t>PORCENTAJE</t>
  </si>
  <si>
    <t>FRECUENCIA DE MEDICION</t>
  </si>
  <si>
    <t>TRIMESTRAL</t>
  </si>
  <si>
    <t>FRECUENCIA DE SEGUIMIENTO</t>
  </si>
  <si>
    <t>PERIODO DE ANALISIS</t>
  </si>
  <si>
    <t>ANUAL</t>
  </si>
  <si>
    <t>DATOS DE LAS VARIABLES</t>
  </si>
  <si>
    <t>NOMBRE DE LA VARIABLE</t>
  </si>
  <si>
    <t>FUENTE</t>
  </si>
  <si>
    <t>Sumatoria porcentaje de avance ejecutado planes de acción</t>
  </si>
  <si>
    <t>SEGUIMIENTO TRIMESTRAL</t>
  </si>
  <si>
    <t>PROFESIONAL OFICINA ASESORA DE PLANEACION</t>
  </si>
  <si>
    <t xml:space="preserve">Total porcentaje programado planes de acción </t>
  </si>
  <si>
    <t>MEDICIÓN</t>
  </si>
  <si>
    <t>DATOS</t>
  </si>
  <si>
    <t>MES</t>
  </si>
  <si>
    <t>ENE</t>
  </si>
  <si>
    <t>FEB</t>
  </si>
  <si>
    <t>MAR</t>
  </si>
  <si>
    <t>ABR</t>
  </si>
  <si>
    <t>MAY</t>
  </si>
  <si>
    <t>JUN</t>
  </si>
  <si>
    <t>JUL</t>
  </si>
  <si>
    <t>AGOS</t>
  </si>
  <si>
    <t>SEP</t>
  </si>
  <si>
    <t>OCT</t>
  </si>
  <si>
    <t>NOV</t>
  </si>
  <si>
    <t>DIC</t>
  </si>
  <si>
    <t>PROMEDIO</t>
  </si>
  <si>
    <t>RESULTADO</t>
  </si>
  <si>
    <t>GRAFICA DE INDICADOR</t>
  </si>
  <si>
    <t>ANALISIS DE INFORMACIÓN</t>
  </si>
  <si>
    <t>LIDER DEL PROCESO
(cargo)</t>
  </si>
  <si>
    <t>SUPERINTENDENTE</t>
  </si>
  <si>
    <t>ACCIÓN A TOMAR</t>
  </si>
  <si>
    <t>NINGUNA</t>
  </si>
  <si>
    <t>Contribuir a la preservación del orden público económico</t>
  </si>
  <si>
    <t>Ejercer las facultades jurisdiccionales tendientes a resolver los conflictos societarios de las sociedades colombianas</t>
  </si>
  <si>
    <t>Confiabilidad</t>
  </si>
  <si>
    <t xml:space="preserve">Ejercer eficientemente las facultades administrativas de fiscalización sobre las sociedades sujetas a la inspección, vigilancia y control </t>
  </si>
  <si>
    <t>Costo</t>
  </si>
  <si>
    <t>Producir y suministrar, a partir de los reportes de los supervisados, información útil, confiable y de calidad para la toma de decisiones y para el ejercicio de la función de fiscalización</t>
  </si>
  <si>
    <t>Cumplimiento</t>
  </si>
  <si>
    <t>Contribuir a la preservación de la empresa y a la recuperación del crédito mediante el ejercicio de las facultades jurisdiccionales</t>
  </si>
  <si>
    <t>Oportunidad</t>
  </si>
  <si>
    <t>Satisfacción del cliente</t>
  </si>
  <si>
    <t>Otro</t>
  </si>
  <si>
    <t>ID. ITEM</t>
  </si>
  <si>
    <t>CARGO</t>
  </si>
  <si>
    <t>ITEM</t>
  </si>
  <si>
    <t>DESCRIPCIÓN</t>
  </si>
  <si>
    <t xml:space="preserve">ISO </t>
  </si>
  <si>
    <t>MSPI</t>
  </si>
  <si>
    <t>CIBERSEGURIDAD</t>
  </si>
  <si>
    <t>PRUEBA</t>
  </si>
  <si>
    <t>EVIDENCIA</t>
  </si>
  <si>
    <t>NIVEL DE CUMPLIMIENTO ANEXO A ISO 27001</t>
  </si>
  <si>
    <t>RECOMENDACIÓN</t>
  </si>
  <si>
    <t>POLÍTICA DE SEGURIDAD DE LA INFORMACIÓN</t>
  </si>
  <si>
    <t>AD.1</t>
  </si>
  <si>
    <t>Responsable de SI</t>
  </si>
  <si>
    <t>POLITICAS DE SEGURIDAD DE LA INFORMACIÓN</t>
  </si>
  <si>
    <t>Orientación de la dirección para gestión de la seguridad de la información</t>
  </si>
  <si>
    <t>A.5</t>
  </si>
  <si>
    <t>Componente planificación y modelo de madurez nivel gestionado</t>
  </si>
  <si>
    <t>AD.1.1</t>
  </si>
  <si>
    <t>Responsable  de SI</t>
  </si>
  <si>
    <t>Documento de la política de seguridad y privacidad de la Información</t>
  </si>
  <si>
    <t>Se debe definir un conjunto de políticas para la seguridad de la información aprobada por la dirección, publicada y comunicada a los empleados y a la partes externas pertinentes</t>
  </si>
  <si>
    <t>A.5.1.1</t>
  </si>
  <si>
    <t>Componente planificación y modelo de madurez inicial</t>
  </si>
  <si>
    <t>ID.GV-1</t>
  </si>
  <si>
    <r>
      <rPr>
        <sz val="9"/>
        <color theme="1"/>
        <rFont val="Calibri"/>
      </rPr>
      <t xml:space="preserve">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t>
    </r>
    <r>
      <rPr>
        <b/>
        <sz val="9"/>
        <color rgb="FF000000"/>
        <rFont val="Calibri"/>
      </rPr>
      <t>Para la calificación tenga en cuenta que:</t>
    </r>
    <r>
      <rPr>
        <sz val="9"/>
        <color rgb="FF000000"/>
        <rFont val="Calibri"/>
      </rPr>
      <t xml:space="preserv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r>
  </si>
  <si>
    <t>Política de Gestión Integral y se ha comunicado a todos los funcionarios y las partes externas pertinentes a través de correo electrónico, Intranet e Internet.
 revisión al Sistema de Gestión Integrado en el proceso de gestión Estratégica donde las salidas reflejan cambios a la Política de Gestión Integral.</t>
  </si>
  <si>
    <t>AD.1.2</t>
  </si>
  <si>
    <t>Revisión y evaluación</t>
  </si>
  <si>
    <t>Las políticas para seguridad de la información se deberían revisar a intervalos planificados o si ocurren cambios significativos, para asegurar su conveniencia, adecuación y eficacia continuas.</t>
  </si>
  <si>
    <t>A.5.1.2</t>
  </si>
  <si>
    <t>componente planificación</t>
  </si>
  <si>
    <t>RESPONSABILIDADES Y ORGANIZACIÓN SEGURIDAD INFORMACIÓN</t>
  </si>
  <si>
    <t>A2</t>
  </si>
  <si>
    <t>ORGANIZACIÓN DE LA SEGURIDAD DE LA INFORMACIÓN</t>
  </si>
  <si>
    <t>Marco de referencia de gestión para iniciar y controlar la implementación y la operación de la seguridad de la información dentro de la organización
Garantizar la seguridad del teletrabajo y el uso de los dispositivos móviles</t>
  </si>
  <si>
    <t>A.6</t>
  </si>
  <si>
    <t>AD.2.1</t>
  </si>
  <si>
    <t>Organización Interna</t>
  </si>
  <si>
    <t>Marco de referencia de gestión para iniciar y controlar la implementación y la operación de la seguridad de la información dentro de la organización</t>
  </si>
  <si>
    <t>A.6.1</t>
  </si>
  <si>
    <t>Componente planificación y modelo de madurez gestionado</t>
  </si>
  <si>
    <t>AD.2.1.1</t>
  </si>
  <si>
    <t>Roles y responsabilidades para la seguridad de la información</t>
  </si>
  <si>
    <t>Se deben definir y asignar todas las responsabilidades de la seguridad de la información</t>
  </si>
  <si>
    <t>A.6.1.1</t>
  </si>
  <si>
    <t>Componente planificación</t>
  </si>
  <si>
    <t>ID.AM-6
ID.GV-2
PR.AT-2
PR.AT-3
PR.AT-4
PR.AT-5
DE.DP-1
RS.CO-1</t>
  </si>
  <si>
    <t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</si>
  <si>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La Entidad se ha comprometido en la implementación, puesta en funcionamiento y operación del Sistema de Gestión de Seguridad de la Información y desarrollo la política de organizaciónde la seguridad de la información, definio los roles en el documento modelo de seguridad de la información</t>
  </si>
  <si>
    <t>AD.2.1.2</t>
  </si>
  <si>
    <t>Separación de deberes / tareas</t>
  </si>
  <si>
    <t>Los deberes y áreas de responsabilidad en conflicto se debe separar para reducir las posibilidades de modificación no autorizada o no intencional, o el uso indebido de los activos de la organización.</t>
  </si>
  <si>
    <t>A.6.1.2</t>
  </si>
  <si>
    <t>PR.AC-4
PR.DS-5
RS.CO-3</t>
  </si>
  <si>
    <t xml:space="preserve">Indague como evitan que una  persona pueda acceder, modificar o usar activos sin autorización ni detección. La mejor práctica dicta que el inicio de un evento deber estar separado de su autorización. Al diseñar los controles se debería considerar la posibilidad de confabulación. Tenga en cuenta que 
para las organizaciones pequeñas la separación de deberes puede ser difícil de lograr, en estos casos se deben considerar controles compensatorios como revisión periódica de, los rastros de auditoría y la supervisión de cargos superiores.
</t>
  </si>
  <si>
    <t>Se lidera desde un funcionario del Grupo de Arquitectura de Negocio y SGI apoyada con actividades de seguridad informática designadas en la Dirección de Informática y Desarrollo y con funciones específicas de seguridad física en el grupo administrativo.</t>
  </si>
  <si>
    <t>AD.2.1.3</t>
  </si>
  <si>
    <t>Contacto con las autoridades.</t>
  </si>
  <si>
    <t>Las organizaciones deben tener procedimientos establecidos que especifiquen cuándo y a través de que autoridades se debe contactar a las autoridades (por ejemplo, las encargadas de hacer cumplir la ley, los organismos de reglamentación y las autoridades de supervisión), y cómo se debe reportar de una manera oportuna los incidentes de seguridad de la información identificados (por ejemplo, si se sospecha una violación de la ley).</t>
  </si>
  <si>
    <t>A.6.1.3</t>
  </si>
  <si>
    <t>RS.CO-2</t>
  </si>
  <si>
    <t>Solicite los procedimientos  establecidos que especifiquen cuándo y a través de que autoridades se debería contactar a las autoridades, verifique si de acuerdo a estos procedimientos se han  reportado eventos o incidentes de SI de forma consistente.</t>
  </si>
  <si>
    <t>Se cuenta con una línea de contacto , donde se activa el plan de evacuación y por verificación del personal de brigadistas se determina cual es el tipo de emergencia y se hace el contacto con las autoridades pertinentes. Además a través del Procedimiento de Acciones Preventivas, Correctivas y de Gestión de Incidentes se adelantan los contactos ante las autoridades</t>
  </si>
  <si>
    <t>AD.2.1.4</t>
  </si>
  <si>
    <t>Contacto con grupos de interés especiales</t>
  </si>
  <si>
    <t>Se deben mantener contactos apropiados con grupos de interés especial u otros foros y asociaciones profesionales especializadas en seguridad. Por ejemplo a través de una membresía</t>
  </si>
  <si>
    <t>A.6.1.4</t>
  </si>
  <si>
    <t>ID.RA-2</t>
  </si>
  <si>
    <t>Pregunte sobre las  membrecías en grupos o foros de interés especial en seguridad de la información en los que se encuentran inscritos las personas responsables de la SI.</t>
  </si>
  <si>
    <t>Las personas encargadas de la seguridad de la información y de la seguridad informática se encuentran inscritas a listas de profesionales donde se recibe información pertinente respecto a las actividades que realiza. Al igual se mantiene contacto permanente con los proveedores de servicios quien es también informan de temas pertinentes frente a la administración de sus productos. La Entidad mediante el programa de capacitación y sensibilización participa en seminarios, foros y eventos que tienen que ver con seguridad de la información,y se realizan eventos internos con personal especializado en estos temas,de acuerdo con el procedimiento de selección, permanencia y desvinculacion de personal.</t>
  </si>
  <si>
    <t>AD.2.1.5</t>
  </si>
  <si>
    <t>Seguridad de la información en la gestión de proyectos</t>
  </si>
  <si>
    <t>La seguridad de la información se debe integrar al(los) método(s) de gestión de proyectos de la organización, para asegurar que los riesgos de seguridad de la información se identifiquen y traten como parte de un proyecto. Esto se aplica generalmente a cualquier proyecto, independientemente de su naturaleza, por ejemplo, un proyecto para un proceso del negocio principal, TI, gestión de instalaciones y otros procesos de soporte.</t>
  </si>
  <si>
    <t>A.6.1.5</t>
  </si>
  <si>
    <t xml:space="preserve">PR.IP-2
</t>
  </si>
  <si>
    <t xml:space="preserve">
Pregunte como la Entidad integra la seguridad de la información en el ciclo de vida de los proyectos para asegurar que para asegurar que los riesgos de seguridad de la información se identifiquen y traten como parte del proyecto. Tenga en cuenta que esto no solamente aplica para proyectos de TI, por ejemplo puede aplicar en proyectos de traslado de activos de información, gestión de instalaciones, personal en outsourcing que soporta procesos de la organización.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t>
  </si>
  <si>
    <t>A través del proyecto de arquitectura empresarial implementado por La Superintendencia de Sociedades se ajustaron los procesos referentes a la seguridad de la Información en el desarrollo de software. Al igual la OA Pestá en el proceso de implementación de la Oficina de Proyectos de acuerdo con el PMI.</t>
  </si>
  <si>
    <t>AD.2.2</t>
  </si>
  <si>
    <t>Dispositivos Móviles y Teletrabajo</t>
  </si>
  <si>
    <t>Garantizar la seguridad del teletrabajo y uso de dispositivos móviles</t>
  </si>
  <si>
    <t>A.6.2</t>
  </si>
  <si>
    <t>Modelo de Madurez Gestionado</t>
  </si>
  <si>
    <t>AD.2.2.1</t>
  </si>
  <si>
    <t>Política para dispositivos móviles</t>
  </si>
  <si>
    <t>Se deberían adoptar una política y unas medidas de seguridad de soporte, para gestionar los riesgos introducidos por el uso de dispositivos móviles.</t>
  </si>
  <si>
    <t>A.6.2.1</t>
  </si>
  <si>
    <t xml:space="preserve">Pregunte si la entidad asigna dispositivos móviles a sus funcionarios o permite que los dispositivos de estos ingresen a la entidad.
Revise si existe una política y controles para su uso, que protejan la información almacenada o procesada en estos dispositivos y el acceso a servicios te TI desde los mismos. 
De acuerdo a las mejores prácticas esta política debe considerar, teniendo en cuenta el uso que se le dé al dispositivo, lo siguiente:
a) el registro de los dispositivos móviles; 
b) los requisitos de la protección física; 
c) las restricciones para la instalación de software; 
d) los requisitos para las versiones de software de dispositivos móviles y para aplicar parches; 
e) la restricción de la conexión a servicios de información; 
f) los controles de acceso;
g) técnicas criptográficas; 
h) protección contra software malicioso; 
i) des habilitación remota, borrado o cierre; 
j) copias de respaldo; 
k) uso de servicios y aplicaciones web.
Cuando la política de dispositivos móviles permite el uso de dispositivos móviles de propiedad personal, la política y las medidas de seguridad relacionadas también deben considerar: 
a) la separación entre el uso privado y de la Entidad de los dispositivos, incluido el uso del software para apoyar esta separación y proteger los datos del negocio en un dispositivo privado; 
b) brindar acceso a la información de la Entidad solo cuando los usuarios hayan firmado un acuerdo de usuario final, en el que se reconocen sus deberes (protección física, actualización del software, etc.), desistir de la propiedad de los datos de la Entidad, permitir el borrado remoto de datos por parte de la organización en caso de robo o pérdida del dispositivo, o cuando ya no se posee autorización para usar el servicio. 
</t>
  </si>
  <si>
    <t>La entidad cuenta con la polítca de seguridad de la Información la cual incluye la Política de dispositivos móviles.</t>
  </si>
  <si>
    <t>AD.2.2.2</t>
  </si>
  <si>
    <t>Responsable de TICs</t>
  </si>
  <si>
    <t>Teletrabajo</t>
  </si>
  <si>
    <t>Se deberían implementar una política y unas medidas de seguridad de soporte, para proteger la información a la que se tiene acceso, que es procesada o almacenada en los lugares en los que se realiza teletrabajo.</t>
  </si>
  <si>
    <t>A.6.2.2</t>
  </si>
  <si>
    <t>PR.AC-3</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</si>
  <si>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t>
  </si>
  <si>
    <t xml:space="preserve">
La entidad cuenta con acceso restringido por VPN para ciertos funcionarios de la entidad previa solicitud y aprobación justificada.</t>
  </si>
  <si>
    <t>SEGURIDAD DE LOS RECURSOS HUMANOS</t>
  </si>
  <si>
    <t>AD.3</t>
  </si>
  <si>
    <t xml:space="preserve">Responsable de SI/Gestión Humana/Líderes de los procesos
</t>
  </si>
  <si>
    <t>A.7</t>
  </si>
  <si>
    <t>AD.3.1</t>
  </si>
  <si>
    <t>Antes de asumir el empleo</t>
  </si>
  <si>
    <t>Asegurar que el personal y contratistas comprenden sus responsabilidades y son idóneos en los roles para los que son considerados.</t>
  </si>
  <si>
    <t>A.7.1</t>
  </si>
  <si>
    <t>Modelo de Madurez Definido</t>
  </si>
  <si>
    <t>AD.3.1.1</t>
  </si>
  <si>
    <t>Gestión Humana</t>
  </si>
  <si>
    <t>Selección e investigación de antecedentes</t>
  </si>
  <si>
    <t xml:space="preserve">
Las verificaciones de los antecedentes de todos los candidatos a un empleo se deben llevar a cabo de acuerdo con las leyes, reglamentos y ética pertinentes, y deberían ser proporcionales a los requisitos de negocio, a la clasificación de la información a que se va a tener acceso, y a los riesgos percibidos.</t>
  </si>
  <si>
    <t>A.7.1.1</t>
  </si>
  <si>
    <t>PR.DS-5
PR.IP-11</t>
  </si>
  <si>
    <t xml:space="preserve">Revise el proceso de selección de los funcionarios y contratistas, verifique que se lleva a cabo una revisión de: 
a) Referencias satisfactorias
b) Verificación de la de la hoja de vida del solicitante incluyendo certificaciones académicas y laborales; 
c) Confirmación de las calificaciones académicas y profesionales declaradas; 
d) Una verificación más detallada, como la de la información crediticia o de antecedentes penales. 
Cuando un individuo es contratado para un rol de seguridad de la información específico, las organizaciones deberían asegurar que el candidato tenga la competencia necesaria para desempeñar el rol de seguridad; 
e) sea confiable para desempeñar el rol, especialmente si es crítico para la organización. 
f) Cuando un trabajo, ya sea una asignación o una promoción, implique que la persona tenga acceso a las instalaciones de procesamiento de información, y en particular, si ahí se maneja información confidencial, por ejemplo, información financiera o información muy confidencial, la organización debería también considerar verificaciones adicionales más detalladas (por ejemplo estudio de seguridad, polígrafo, visita domiciliaria)
g) También se debería asegurar un proceso de selección para contratistas. En estos casos, el acuerdo entre la organización y el contratista debería especificar las responsabilidades por la realización de la selección, y los procedimientos de notificación que es necesario seguir si la selección no se ha finalizado, o si los resultados son motivo de duda o inquietud. 
h) La información sobre todos los candidatos que se consideran para cargos dentro de la organización, se debería recolectar y manejar apropiadamente de acuerdo con la ley de protección de datos personales. 
</t>
  </si>
  <si>
    <t>La Entidad cuenta con los Procedimientos de Selección, Permanencia y desvinculación de los funcionarios dentro del Proceso de Gestión de Talento Humano, donde se esbozan estos parámetros.</t>
  </si>
  <si>
    <t>AD.3.1.2</t>
  </si>
  <si>
    <t>Términos y condiciones del empleo</t>
  </si>
  <si>
    <t>Los acuerdos contractuales con empleados y contratistas, deben establecer sus responsabilidades y las de la organización en cuanto a la seguridad de la información.</t>
  </si>
  <si>
    <t>A.7.1.2</t>
  </si>
  <si>
    <t>PR.DS-5</t>
  </si>
  <si>
    <t>La Entidad cuenta con los procedimientos de Selección, Permanencia y desvinculación de Personal que incluye firma del acta de posesión y el formato de Acuerdo de Confidencialidad y buen uso de los activos de información. Además las condiciones contractuales diferentes a los funcionarios se realizan de acuerdo con el Manual de Contratación</t>
  </si>
  <si>
    <t>AD.3.2</t>
  </si>
  <si>
    <t>Responsable de SI/Líderes de los procesos</t>
  </si>
  <si>
    <t xml:space="preserve"> Durante la ejecución del empleo</t>
  </si>
  <si>
    <t>Asegurar que los funcionarios y contratistas tomen consciencia de sus responsabilidades sobre la seguridad de la información y las cumplan.</t>
  </si>
  <si>
    <t>A.7.2</t>
  </si>
  <si>
    <t xml:space="preserve"> </t>
  </si>
  <si>
    <t>AD.3.2.1</t>
  </si>
  <si>
    <t>Responsabilidades de la dirección</t>
  </si>
  <si>
    <t>La dirección debe exigir a todos los empleados y contratistas la aplicación de la seguridad de la información de acuerdo con las políticas y procedimientos establecidos por la organización.</t>
  </si>
  <si>
    <t>A.7.2.1</t>
  </si>
  <si>
    <t>ID.GV-2</t>
  </si>
  <si>
    <t xml:space="preserve">De acuerdo a la NIST los contratistas deben estar coordinados y alineados con los roles y responsabilidades de seguridad de la información.
Indague y solicite evidencia del como la dirección se asegura de que los empleados y contratistas: 
a) Estén debidamente informados sobre sus roles y responsabilidades de seguridad de la información, antes de que se les otorgue el acceso a información o sistemas de información confidenciales.
b) Se les suministren las directrices que establecen las expectativas de seguridad de la información de sus roles dentro de la Entidad.
c) Logren un nivel de toma de conciencia sobre seguridad de la información pertinente a sus roles y responsabilidades dentro de la organización  y estén motivados para cumplir con las políticas.
d) Tengan continuamente las habilidades y calificaciones apropiadas y reciban capacitación en forma regular.
e) Cuenten con un canal para reporte anónimo de incumplimiento de las políticas o procedimientos de seguridad de la información (“denuncias internas”). 
</t>
  </si>
  <si>
    <t>La Entidad establece la obligatoriedad del cumplimiento de los requisitos del Sistema de Gestión Integrado através de la resolución que formalizó el manual de Operaciones, además se encuentran fijadas las responsabilidades de la Dirección en el Manual de Funciones de la Entidad en el mismo sentido.</t>
  </si>
  <si>
    <t>AD.3.2.2</t>
  </si>
  <si>
    <t xml:space="preserve">Responsable de SI/Líderes de los procesos
</t>
  </si>
  <si>
    <t>Toma de conciencia, educación y formación en la seguridad de la información</t>
  </si>
  <si>
    <t>Todos los empleados de la Entidad, y en donde sea pertinente, los contratistas, deben recibir la educación y la formación en toma de conciencia apropiada, y actualizaciones regulares sobre las políticas y procedimientos pertinentes para su cargo.</t>
  </si>
  <si>
    <t>A.7.2.2</t>
  </si>
  <si>
    <t>Componente planeación
Modelo de Madurez Inicial</t>
  </si>
  <si>
    <t>PR.AT-1
PR.AT-2
PR.AT-3
PR.AT-4
PR.AT-5</t>
  </si>
  <si>
    <r>
      <rPr>
        <sz val="9"/>
        <color theme="1"/>
        <rFont val="Calibri"/>
      </rPr>
      <t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t>
    </r>
    <r>
      <rPr>
        <b/>
        <sz val="9"/>
        <color rgb="FF000000"/>
        <rFont val="Calibri"/>
      </rPr>
      <t>Para la calificación tenga en cuenta que:</t>
    </r>
    <r>
      <rPr>
        <sz val="9"/>
        <color rgb="FF000000"/>
        <rFont val="Calibri"/>
      </rPr>
      <t xml:space="preserve">
Si Los funcionarios de la Entidad no tienen conciencia de la seguridad y privacidad de la información.
Diseñar programas para los conciencia y comunicación, de las políticas de seguridad y privacidad de la información, </t>
    </r>
    <r>
      <rPr>
        <b/>
        <sz val="9"/>
        <color rgb="FF000000"/>
        <rFont val="Calibri"/>
      </rPr>
      <t>están en 20.</t>
    </r>
    <r>
      <rPr>
        <sz val="9"/>
        <color rgb="FF000000"/>
        <rFont val="Calibri"/>
      </rPr>
      <t xml:space="preserve">
Si se observa en los funcionarios una conciencia de seguridad y privacidad de la información y los planes de toma de conciencia y comunicación, de las políticas de seguridad y privacidad de la información, deben estar aprobados y documentados, por la alta Dirección, </t>
    </r>
    <r>
      <rPr>
        <b/>
        <sz val="9"/>
        <color rgb="FF000000"/>
        <rFont val="Calibri"/>
      </rPr>
      <t>están en 40.</t>
    </r>
    <r>
      <rPr>
        <sz val="9"/>
        <color rgb="FF000000"/>
        <rFont val="Calibri"/>
      </rPr>
      <t xml:space="preserve">
Si se han ejecutado los planes de toma de conciencia, comunicación y divulgación, de las políticas de
seguridad y privacidad de la información, aprobados por la alta Dirección,</t>
    </r>
    <r>
      <rPr>
        <b/>
        <sz val="9"/>
        <color rgb="FF000000"/>
        <rFont val="Calibri"/>
      </rPr>
      <t xml:space="preserve"> están en 60.</t>
    </r>
    <r>
      <rPr>
        <sz val="9"/>
        <color rgb="FF000000"/>
        <rFont val="Calibri"/>
      </rPr>
      <t xml:space="preserve">
</t>
    </r>
  </si>
  <si>
    <t>En el procedimiento de Selección, Capacitación, Evaluación y Desvinculación de Personal de la Entidad se establece la necesidad de capacitación que se controlan con el programa de capacitación y bieestar, y además se ha implementado una herramienta de e-learning donde se han desarrollado cursos de formación en Seguridad de la Información, adicionalmente se establece las condiciones para inducción y re inducción de cada puesto de trabajo</t>
  </si>
  <si>
    <t>AD.3.2.3</t>
  </si>
  <si>
    <t>Proceso disciplinario</t>
  </si>
  <si>
    <t>Se debe contar con un proceso disciplinario formal el cual debería ser comunicado, para emprender acciones contra empleados que hayan cometido una violación a la seguridad de la información.</t>
  </si>
  <si>
    <t>A.7.2.3</t>
  </si>
  <si>
    <t>Pregunte cual es el proceso disciplinario que se sigue cuando se verifica que ha ocurrido una violación a la seguridad de la información, quien y como se determina la sanción al infractor?</t>
  </si>
  <si>
    <t>La Entidad aplica lo establecido en la Ley 734 del 2002 Código único disciplinario.</t>
  </si>
  <si>
    <t>AD.3.3</t>
  </si>
  <si>
    <t>Terminación y cambio de empleo</t>
  </si>
  <si>
    <t>Proteger los intereses de la Entidad como parte del proceso de cambio o terminación de empleo.</t>
  </si>
  <si>
    <t xml:space="preserve">A.7.3 </t>
  </si>
  <si>
    <t>AD.5.1.3</t>
  </si>
  <si>
    <t>Terminación o cambio de responsabilidades de empleo</t>
  </si>
  <si>
    <t>Las responsabilidades y los deberes de seguridad de la información que permanecen válidos después de la terminación o cambio de contrato se deberían definir, comunicar al empleado o contratista y se deberían hacer cumplir.</t>
  </si>
  <si>
    <t>A.7.3.1</t>
  </si>
  <si>
    <t xml:space="preserve">
Revisar los acuerdos de confidencialidad, verificando que deben acordar que después de terminada la relación laboral o contrato seguirán vigentes por un periodo de tiempo.
</t>
  </si>
  <si>
    <t>La Entidad cuenta con un Procedimiento de Selección, Permanencia y Desvinculación de Personal, donde se mencionan responsabilidades a la salida o cambio de cargo. El documento Acuerdo de Confidencialidad y Compromiso de Buen Uso de los Activos de Información, además de las actividades correspondientes al Manual de manejo y control Administrativo de Bienes para la devolución de los mismos.</t>
  </si>
  <si>
    <t>GESTIÓN DE ACTIVOS</t>
  </si>
  <si>
    <t>AD.4</t>
  </si>
  <si>
    <t>A.8</t>
  </si>
  <si>
    <t>AD.4.1</t>
  </si>
  <si>
    <t>Responsabilidad de los activos</t>
  </si>
  <si>
    <t>Identificar los activos organizacionales y definir las responsabilidades de protección apropiadas.</t>
  </si>
  <si>
    <t>A.8.1</t>
  </si>
  <si>
    <t xml:space="preserve">
</t>
  </si>
  <si>
    <t>AD.4.1.1</t>
  </si>
  <si>
    <t>Inventario de activos</t>
  </si>
  <si>
    <t>Se deben identificar los activos asociados con la información y las instalaciones de procesamiento de información, y se debe elaborar y mantener un inventario de estos activos.</t>
  </si>
  <si>
    <t>A.8.1.1</t>
  </si>
  <si>
    <t>Componente Planificación
Modelo de madurez inicial</t>
  </si>
  <si>
    <t>ID AM-1
ID AM-2
ID.AM-5</t>
  </si>
  <si>
    <r>
      <rPr>
        <sz val="9"/>
        <color theme="1"/>
        <rFont val="Calibri"/>
      </rPr>
      <t xml:space="preserve">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
    </r>
    <r>
      <rPr>
        <b/>
        <sz val="9"/>
        <color rgb="FF000000"/>
        <rFont val="Calibri"/>
      </rPr>
      <t xml:space="preserve">Tenga en cuenta para la calificación:
</t>
    </r>
    <r>
      <rPr>
        <sz val="9"/>
        <color rgb="FF000000"/>
        <rFont val="Calibri"/>
      </rPr>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r>
  </si>
  <si>
    <t>La Entidad gestiona el inventario de los documentos a través de la Tabla de Retención Documental y tabla de trámites, los demás activos de información como computadores, servidores, impresoras se gestionan de acuerdo con el Manual de Control y Manejo Administrativo de Bienes</t>
  </si>
  <si>
    <t>AD.4.1.2</t>
  </si>
  <si>
    <t>Propiedad de los activos</t>
  </si>
  <si>
    <t>Los activos mantenidos en el inventario deben tener un propietario.</t>
  </si>
  <si>
    <t>A.8.1.2</t>
  </si>
  <si>
    <t>ID AM-1
ID AM-2</t>
  </si>
  <si>
    <t xml:space="preserve">Solicite el procedimiento para asegurar la asignación oportuna de la propiedad de los activos. Tenga en cuenta que la propiedad se debería asignar cuando los activos se crean o cuando son entregados a la Entidad.
De acuerdo a las mejores prácticas el propietario de los activos (individuo o entidad, que es responsable por el activo) tiene las siguientes responsabilidades:
a) asegurarse de que los activos están inventariados; 
b) asegurarse de que los activos están clasificados y protegidos apropiadamente; 
c) definir y revisar periódicamente las restricciones y clasificaciones de acceso a activos importantes, teniendo en cuenta las políticas de control de acceso aplicables; 
d) asegurarse del manejo apropiado del activo cuando es eliminado o destruido. 
</t>
  </si>
  <si>
    <t>La guía de Archivos establece mediante la Tabla de Retención Documental y la Tabla de Trámites del Proceso de Gestión Documental los responsables de los diferentes tipos documentales. Además, la entidad establece en el Manual de Control y Manejo Administrativo de Bienes al responsable del Almacén y cuando están siendo usados por los funcionarios les delega su custodia.</t>
  </si>
  <si>
    <t>AD.4.1.3</t>
  </si>
  <si>
    <t>Uso aceptable de los activos</t>
  </si>
  <si>
    <t>Se deben identificar, documentar e implementar reglas para el uso aceptable de información y de activos asociados con información e instalaciones de procesamiento de información.</t>
  </si>
  <si>
    <t>A.8.1.3</t>
  </si>
  <si>
    <t xml:space="preserve">Pregunte por la política, procedimiento, directriz o lineamiento que defina el uso aceptable de los activos, verifique que es conocida por los empleados y usuarios de partes externas que usan activos de la Entidad o tienen acceso a ellos. </t>
  </si>
  <si>
    <t>El Procedimiento de Clasificación y  Etiquetado, establece el uso aceptable de los activos de información tipo documental, y en el Manual de Manejo y Control Administrativo de Bienes.Además se refuerza con el Formato de Acuerdo de Confidencialidad y compromiso de buen uso de los activos de información</t>
  </si>
  <si>
    <t>AD.4.1.4</t>
  </si>
  <si>
    <t>Devolución de activos</t>
  </si>
  <si>
    <t>Todos los empleados y usuarios de partes externas deben devolver todos los activos de la organización que se encuentren a su cargo, al terminar su empleo, contrato o acuerdo.</t>
  </si>
  <si>
    <t>A.8.1.4</t>
  </si>
  <si>
    <t>PR.IP-11</t>
  </si>
  <si>
    <t xml:space="preserve">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</si>
  <si>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La Entidad cuenta con el Procedimiento Selección, Permanencia y Desvinculación de Personal,que solicita entregar el registro de documentos de trabajo y datos de contactos frecuentes para el desarrollo de actividades del puesto de trabajo, Además de las actividades correspondientes al Manual de Manejo y Control Administrativo de Bienes para la devoluciónde los mismos.</t>
  </si>
  <si>
    <t>AD.4.2</t>
  </si>
  <si>
    <t>Clasificación de información</t>
  </si>
  <si>
    <t>Asegurar que la información recibe un nivel apropiado de protección, de acuerdo con su importancia para la Entidad.</t>
  </si>
  <si>
    <t>A.8.2</t>
  </si>
  <si>
    <t>AD.4.2.1</t>
  </si>
  <si>
    <t>Clasificación de la información</t>
  </si>
  <si>
    <t>La información se debería clasificar en función de los requisitos legales, valor, criticidad y susceptibilidad a divulgación o a modificación no autorizada.</t>
  </si>
  <si>
    <t>A.8.2.1</t>
  </si>
  <si>
    <t>Modelo de Madurez Inicial</t>
  </si>
  <si>
    <t xml:space="preserve">Solicite el procedimiento mediante el cual se clasifican los activos de información y evalué:
1) Que las convenciones y criterios de clasificación sean claros y estén documentados
2) Que se defina cada cuanto debe revisarse la clasificación de un activo
3) La clasificación debería valorarse analizando la confidencialidad, integridad y disponibilidad.
Solicite muestras de inventarios de activos de información clasificados y evalué que se aplican las políticas y procedimientos de clasificación definidos. Evalué si los procesos seleccionados aplican de manera consistente estas políticas y procedimientos. 
</t>
  </si>
  <si>
    <t>El Procedimiento de Clasificación y Etiquetado, establece las directrices de clasificación de la información alineados con él las tablas de Retención Documental y de Trámites que son actualizadas por los líderes de procesos y responsables de cada dependencia, dependiendo de su sensibilidad y la importancia para la Entidad, cumpliendo con los requisitos legales establecidos para cada proceso a través de su nomograma.</t>
  </si>
  <si>
    <t>AD.4.2.2</t>
  </si>
  <si>
    <t>Etiquetado de la información</t>
  </si>
  <si>
    <t>A.8.2.2</t>
  </si>
  <si>
    <t>PR.DS-5
PR.PT-2</t>
  </si>
  <si>
    <t xml:space="preserve">Solicite el procedimiento para el etiquetado de la información y evalúe:
1) Aplica a activos en formatos físicos y electrónicos (etiquetas físicas, metadatos)
2) Que refleje el esquema de clasificación establecido
3) Que las etiquetas se puedan reconocer fácilmente
4) Que los empleados y contratistas conocen el procedimiento de etiquetado
Revise en  una muestra de activos el correcto etiquetado
</t>
  </si>
  <si>
    <t>La Entidad cuenta con el Procedimiento Clasificación y Etiquetado de la información del Proceso de Gestión Documental al igual que con un procedimiento de clasificación de activos de información. Soportado también por la Guía de Administración de Usuarios de la Plataforma y la implementación de los sistemas de información, establecen y controlan el acceso a la información por estos medios.</t>
  </si>
  <si>
    <t>AD.4.2.3</t>
  </si>
  <si>
    <t>Manejo de activos</t>
  </si>
  <si>
    <t>A.8.2.3</t>
  </si>
  <si>
    <t>PR.DS-1
PR.DS-2
PR.DS-3
PR.DS-5
PR.IP-6
PR.PT-2</t>
  </si>
  <si>
    <t xml:space="preserve">Solicite los procedimientos para el manejo, procesamiento, almacenamiento y comunicación de información de conformidad con su clasificación.
De acuerdo a las mejores prácticas evidencie si se han considerado los siguientes asuntos: 
a) Restricciones de acceso que soportan los requisitos de protección para cada nivel de clasificación; 
b) Registro formal de los receptores autorizados de los activos; 
c) Protección de copias de información temporal o permanente a un nivel coherente con la protección de la información original; 
d) Almacenamiento de los activos de TI de acuerdo con las especificaciones de los fabricantes; 
e) Marcado claro de todas las copias de medios para la atención del receptor autorizado. 
f) De acuerdo a NIST la información almacenada (at rest) y en tránsito debe ser protegida.
</t>
  </si>
  <si>
    <t>La Entidad cuenta con el procedimiento clasificación de los activos detallando los responsables de su uso y custodia</t>
  </si>
  <si>
    <t>AD.4.3</t>
  </si>
  <si>
    <t>Manejo de medios</t>
  </si>
  <si>
    <t>Evitar la divulgación, la modificación, el retiro o la destrucción no autorizados de la información almacenada en los medios.</t>
  </si>
  <si>
    <t xml:space="preserve">A.8.3 </t>
  </si>
  <si>
    <t>AD.4.3.1</t>
  </si>
  <si>
    <t xml:space="preserve">Gestión de medios removibles </t>
  </si>
  <si>
    <t>A.8.3.1</t>
  </si>
  <si>
    <t>PR.DS-3
PR.IP-6
PR.PT-2</t>
  </si>
  <si>
    <t>Solicite las directrices, guías, lineamientos y procedimientos para la gestión de medios removibles, que consideren:
a) Si ya no se requiere, el contenido de cualquier medio reusable que se vaya a retirar de la organización se debe remover de forma que no sea recuperable; 
b) cuando resulte necesario y práctico, se debe solicitar autorización para retirar los medios de la organización, y se debe llevar un registro de dichos retiros con el fin de mantener un rastro de auditoría; 
d) si la confidencialidad o integridad de los datos se consideran importantes, se deben usar técnicas criptográficas para proteger los datos que se encuentran en los medios removibles; 
f) se deben guardar varias copias de los datos valiosos en medios separados, para reducir aún más el riesgo de daño o pérdida casuales de los datos; 
h) sólo se deben habilitar unidades de medios removibles si hay una razón de valida asociada a los procesos la Entidad para hacerlo; 
i) En donde hay necesidad de usar medios removibles, se debería hacer seguimiento a la transferencia de información a estos medios (Por ejemplo DLP)</t>
  </si>
  <si>
    <t>La entidad gestiona el manejo de medios removibles según lo definido en la política de dispositivos móviles donde se relacionan las responsabilidades del usuario en cuanto al uso que le debe dar dentro de la entidad.</t>
  </si>
  <si>
    <t>AD.4.3.2</t>
  </si>
  <si>
    <t>Disposición de los medios</t>
  </si>
  <si>
    <t>A.8.3.2</t>
  </si>
  <si>
    <t>PR.DS-3
PR.IP-6</t>
  </si>
  <si>
    <t xml:space="preserve">Solicite los procedimientos existentes para garantizar que los medios a desechar o donar, no contienen información confidencial que pueda ser consultada y copiada por personas no autorizadas.
Verifique si se ha realizado esta actividad y si existen registros de la misma.
</t>
  </si>
  <si>
    <t>La entidad cuenta con procedimientos desde la Dirección de Informática y Desarrollo y desde el area administrativa que garantizan que se de un manejo adecuado a los equipos cuando ya no se utilicen.</t>
  </si>
  <si>
    <t>AD.4.3.3</t>
  </si>
  <si>
    <t>Transferencia de medios físicos</t>
  </si>
  <si>
    <t>A.8.3.3</t>
  </si>
  <si>
    <t>PR.DS-3
PR.PT-2</t>
  </si>
  <si>
    <t xml:space="preserve">Solicite las directrices definidas para la protección de medios que contienen información durante el transporte. Verifique de acuerdo a las mejores prácticas que se contemple:
a) El uso de un transporte o servicios de mensajería confiables.
b) Procedimientos para verificar la identificación de los servicios de mensajería.
c) Indague y evidencie como es el embalaje el cual debe proteger el contenido contra cualquier daño físico que pudiera presentarse durante el tránsito, y de acuerdo con las especificaciones de los fabricantes, por ejemplo, protección contra cualquier factor ambiental que pueda reducir la eficacia de la restauración del medio, tal como exposición al calor, humedad o campos electromagnéticos; 
d) Solicite los registros que dejen evidencia del transporte donde se identifique el contenido de los medios, la protección aplicada, al igual que los tiempos de transferencia a los responsables durante el transporte, y el recibo en su destino. 
</t>
  </si>
  <si>
    <t>La entidad tiene implementados controles bajo contratos para el transporte de los medios que contienen información relacionada a la entidad.</t>
  </si>
  <si>
    <t>ASPECTOS DE SEGURIDAD DE LA INFORMACIÓN DE LA GESTIÓN DE LA CONTINUIDAD DEL NEGOCIO</t>
  </si>
  <si>
    <t>AD.5</t>
  </si>
  <si>
    <t>Responsable de la Continuidad</t>
  </si>
  <si>
    <t>A.17</t>
  </si>
  <si>
    <t>AD.5.1</t>
  </si>
  <si>
    <t>Continuidad de la seguridad de la información</t>
  </si>
  <si>
    <t xml:space="preserve"> La continuidad de la seguridad de la información debe incluir en los sistemas de gestión de la continuidad del negocio de la Entidad.</t>
  </si>
  <si>
    <t>A.17.1</t>
  </si>
  <si>
    <t>AD.5.1.1</t>
  </si>
  <si>
    <t>Planificación de la continuidad de la seguridad de la información</t>
  </si>
  <si>
    <t>A.17.1.1</t>
  </si>
  <si>
    <t>ID.BE-5
PR.IP-9</t>
  </si>
  <si>
    <r>
      <rPr>
        <sz val="9"/>
        <color theme="1"/>
        <rFont val="Calibri"/>
      </rPr>
      <t xml:space="preserve">Indagar si la Entidad cuenta con un BCP (Bussines Continuity Plan) o DRP (Disaster Recovery Plan).
Determine si aplica para procesos críticos solamente o se han incluido otros procesos o por lo menos se ha reconocido la necesidad de ampliarlo a otros procesos (para determinar el nivel de madurez)
Evalúe si se ha incluido en estos planes y procedimientos los requisitos de seguridad de la información.
Tenga en cuenta que en ausencia de una planificación formal de continuidad de negocio y recuperación de desastres, la dirección de seguridad de la información debería suponer que los requisitos de seguridad de la información siguen siendo los mismos en situaciones adversas, en comparación con las condiciones operacionales normales. Como alternativa, una organización puede llevar a cabo un análisis de impacto en el negocio de los aspectos de seguridad de la información, para determinar los requisitos de seguridad de la información aplicables a situaciones adversas. 
De acuerdo a la NIST también se deben tener planes de respuesta a incidentes y recuperación de incidentes.
</t>
    </r>
    <r>
      <rPr>
        <b/>
        <sz val="9"/>
        <color rgb="FF000000"/>
        <rFont val="Calibri"/>
      </rPr>
      <t>Tenga en cuenta para la calificación:</t>
    </r>
    <r>
      <rPr>
        <sz val="9"/>
        <color rgb="FF000000"/>
        <rFont val="Calibri"/>
      </rPr>
      <t xml:space="preserve">
1) 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t>
    </r>
    <r>
      <rPr>
        <b/>
        <sz val="9"/>
        <color rgb="FF000000"/>
        <rFont val="Calibri"/>
      </rPr>
      <t>, están en 40.</t>
    </r>
    <r>
      <rPr>
        <sz val="9"/>
        <color rgb="FF000000"/>
        <rFont val="Calibri"/>
      </rPr>
      <t xml:space="preserve">
2) Si se reconoce la importancia de ampliar los planes de continuidad de del negocio a otros procesos, pero aun no se pueden incluir ni trabajar con ellos, </t>
    </r>
    <r>
      <rPr>
        <b/>
        <sz val="9"/>
        <color rgb="FF000000"/>
        <rFont val="Calibri"/>
      </rPr>
      <t>están en 60.</t>
    </r>
    <r>
      <rPr>
        <sz val="9"/>
        <color rgb="FF000000"/>
        <rFont val="Calibri"/>
      </rPr>
      <t xml:space="preserve">
</t>
    </r>
  </si>
  <si>
    <t>AD.5.1.2</t>
  </si>
  <si>
    <t>Implementación de la continuidad de la seguridad de la información</t>
  </si>
  <si>
    <t>La organización debe establecer, documentar, implementar y mantener procesos, procedimientos y controles para garantizar el nivel necesario de continuidad para la seguridad de la información durante una situación adversa,</t>
  </si>
  <si>
    <t>A.17.1.2</t>
  </si>
  <si>
    <t>ID.BE-5
PR.IP-4
PR.IP-9
PR.IP-9</t>
  </si>
  <si>
    <t xml:space="preserve">Verifique si la entidad cuenta con
a) Una estructura organizacional adecuada para prepararse, mitigar y responder a un evento contingente, usando personal con la autoridad, experiencia y competencia necesarias. 
b)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Revise si los controles de seguridad de la información que se han implementado continúan operando durante un evento contingente. Si los controles de seguridad no están en capacidad de seguir brindando seguridad a la información, se la Entidad debe establecer, implementar y mantener otros controles para mantener un nivel aceptable de seguridad de la información.
</t>
  </si>
  <si>
    <t>Verificación, revisión y evaluación de la continuidad de la seguridad de la información.</t>
  </si>
  <si>
    <t>A.17.1.3</t>
  </si>
  <si>
    <t>Modelo de Madurez Optimizado</t>
  </si>
  <si>
    <t>PR.IP-4
PR.IP-10</t>
  </si>
  <si>
    <t xml:space="preserve">Indague y solicite evidencias de la realización de pruebas de la funcionalidad de los procesos, procedimientos y controles de continuidad de la seguridad de la información, para asegurar que son coherentes con los objetivos de continuidad de la seguridad de la información; 
Tenga en cuenta que la verificación de los controles de continuidad de la seguridad de la información es diferente de las pruebas y verificación generales de seguridad de la información. Si es posible, es preferible integrar la verificación de los controles de continuidad de negocio de seguridad de la información con las pruebas de recuperación de desastres y de continuidad de negocio de la organización.
</t>
  </si>
  <si>
    <t>AD.5.2</t>
  </si>
  <si>
    <t>Redundancias</t>
  </si>
  <si>
    <t xml:space="preserve"> Asegurar la disponibilidad de las instalaciones de procesamiento de la información.</t>
  </si>
  <si>
    <t xml:space="preserve">A.17.2 </t>
  </si>
  <si>
    <t>AD.5.2.1</t>
  </si>
  <si>
    <t>Disponibilidad de instalaciones de procesamiento de información</t>
  </si>
  <si>
    <t>A.17.2.1</t>
  </si>
  <si>
    <t>ID.BE-5</t>
  </si>
  <si>
    <t xml:space="preserve">Verifique si la Entidad cuenta con arquitecturas redundantes, ya sea un centro de cómputo principal y otro alterno o componentes redundantes en el único centro de cómputo.
Indague como se han definido las necesidades de los procesos para seleccionar que elementos deben ser redundantes.
Solicite si aplica las pruebas aplicadas para asegurar que un componente redundante funciona de la forma prevista durante una emergencia o falla.
</t>
  </si>
  <si>
    <t>La infraestructura del CPD de La Superintendencia de Sociedades en sus sistemas críticos cuenta con redundancia en toda su infraestructura.</t>
  </si>
  <si>
    <t>AD.6</t>
  </si>
  <si>
    <t>Responsable de SI/Responsable de TICs/Control Interno</t>
  </si>
  <si>
    <t>A.18</t>
  </si>
  <si>
    <t>AD.6.1</t>
  </si>
  <si>
    <t>Cumplimiento de requisitos legales y contractuales</t>
  </si>
  <si>
    <t>Evitar el incumplimiento de las obligaciones legales, estatutarias, de reglamentación o contractuales relacionadas con seguridad de la información y de cualquier requisito de seguridad.</t>
  </si>
  <si>
    <t xml:space="preserve">A.18.1 </t>
  </si>
  <si>
    <t>ID.GV-3</t>
  </si>
  <si>
    <t>De acuerdo a la NIST:  Los requerimientos legales y regulatorios respecto de la ciberseguridad, incluyendo la privacidad y las libertades y obligaciones civiles, son entendidos y gestionados.</t>
  </si>
  <si>
    <t>AD.6.1.1</t>
  </si>
  <si>
    <t>Identificación de la legislación aplicable y de los requisitos contractuales.</t>
  </si>
  <si>
    <t>A.18.1.1</t>
  </si>
  <si>
    <t>Modelo de Madurez Gestionado Cuantitativamente</t>
  </si>
  <si>
    <t xml:space="preserve">Solicite la relación de requisitos legales, reglamentarios, estatutarios, que le aplican a la Entidad (Normograma). 
Indague si existe un responsable de identificarlos y se definen los responsables para su cumplimiento.
</t>
  </si>
  <si>
    <t>Dentro de la Caracterización de cada uno de los procesos de la Entidad se ha definido el nomograma donde se detalla la legislación aplicable a cada uno de ellos, alineados con la Política de Gestión Integral cumpliendo con la normatividad vigente.</t>
  </si>
  <si>
    <t>AD.6.1.2</t>
  </si>
  <si>
    <t>Derechos de propiedad intelectual.</t>
  </si>
  <si>
    <t>A.18.1.2</t>
  </si>
  <si>
    <t xml:space="preserve">1) Solicite los procedimientos para el cumplimiento de los requisitos y contractuales relacionados con los derechos de propiedad intelectual y el uso de productos de software patentados. 
2) Verifique si la Entidad cuenta con una política publicada sobre el cumplimiento de derechos de propiedad intelectual que defina el uso legal del software y de productos informáticos. Esta política debe estar orientada no solo al software, si no también a documentos gráficos, libros, etc.
3) Indague como se controla que no se instale software ilegal.
4) Indague si se tiene un inventario de software instalado y se compara con el número de licencias adquiridas para asegurar que no se incumplen los derechos de propiedad intelectual. Tenga en cuenta los controles que deben existir para asegurar que no se exceda ningún número máximo de usuarios permitido dentro de la licencia.
</t>
  </si>
  <si>
    <t>La Organización cuenta con el Código de Buen Gobierno, políticas antipiratería,CIRCULAR INTERNANo.0524 de febrero de 2000 y la ley de derechos de autor ley 23 de 1982, se revisa permanente mente la Guía de Administración de la Plataforma Tecnológica.</t>
  </si>
  <si>
    <t>AD.6.1.3</t>
  </si>
  <si>
    <t>Protección de registros.</t>
  </si>
  <si>
    <t>Se deben proteger los registros importantes de una organización de pérdida, destrucción y falsificación, en concordancia con los requerimientos estatutarios, reguladores, contractuales y comerciales</t>
  </si>
  <si>
    <t>A.18.1.3</t>
  </si>
  <si>
    <t>PR.IP-4</t>
  </si>
  <si>
    <t>Revise si la Entidad cuenta con tablas de retención documental que especifiquen los registros y el periodo por el cual se deberían retener, además del almacenamiento, manejo y destrucción. Posibles tipos de registros pueden ser registros contables, registros de bases de datos, logs de transacciones, logs de auditoría y procedimientos operacionales, los medios de almacenamiento permitidos pueden ser papel, microfichas, medios magnéticos, medios ópticos etc.</t>
  </si>
  <si>
    <t>El Procedimiento de Control de Documentos y Registros de la Entidad establece como se deben proteger el documento. Se aplica también el procedimiento de la GuíadeArchivo, que respalda la información del Sistema de InformaciónDocumentalmedianteelprocedimientoderespaldo y recuperación de la información.</t>
  </si>
  <si>
    <t>AD.6.1.4</t>
  </si>
  <si>
    <t>Protección de los datos y privacidad de la información relacionada con los datos personales.</t>
  </si>
  <si>
    <t>Se deben asegurar la protección y privacidad de la información personal tal como se requiere en la legislación relevante, las regulaciones y, si fuese aplicable, las cláusulas contractuales.</t>
  </si>
  <si>
    <t>A.18.1.4</t>
  </si>
  <si>
    <t>DE.DP-2</t>
  </si>
  <si>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t>
  </si>
  <si>
    <t>La Superintendencia de Sociedades se acogióa  la ley de protección de datos LEY ESTATUTARIA  1581 DE 2012</t>
  </si>
  <si>
    <t>AD.6.1.5</t>
  </si>
  <si>
    <t>n/a</t>
  </si>
  <si>
    <t>Reglamentación de controles criptográficos.</t>
  </si>
  <si>
    <t>A.18.1.5</t>
  </si>
  <si>
    <t>En la política de Controles criptográficos y en el modelo,se establecen las responsabilidades y aplicabilidad de los controles criptográficos dentro de la operación.</t>
  </si>
  <si>
    <t>AD.6.2</t>
  </si>
  <si>
    <t>Control interno</t>
  </si>
  <si>
    <t>Revisiones de seguridad de la información</t>
  </si>
  <si>
    <t xml:space="preserve">A.18.2 </t>
  </si>
  <si>
    <t>AD.6.2.1</t>
  </si>
  <si>
    <t>Revisión independiente de la seguridad de la información</t>
  </si>
  <si>
    <t>A.18.2.1</t>
  </si>
  <si>
    <t xml:space="preserve">Investigue la forma como se realizan revisiones independientes (por personas diferentes o no vinculadas a un proceso o área que se revisa), de la conveniencia, la adecuación y la eficacia continuas de la  gestionar la seguridad de la información. 
Para esto solicite:
1) El plan de auditorías del año 2015
2) El resultado de las auditorías del año 2015
3) Las oportunidades de mejora o cambios en la seguridad de la información identificados.
</t>
  </si>
  <si>
    <t>Se realizan pruebas de vulnerabilidad a la plataforma tecnológica por lo menos una vez al año, de acuerdo con la Guía de Administración de la Plataforma Tecnológica, al igual que dentro del programa de auditoria de la Entidad se tiene previsto realizar auditoría integral al Sistema de Gestión Integrado a todos los procesos.</t>
  </si>
  <si>
    <t>AD.6.2.2</t>
  </si>
  <si>
    <t>Cumplimiento con las políticas y normas de seguridad.</t>
  </si>
  <si>
    <t>Asegurar el cumplimiento de los sistemas con las políticas y estándares de seguridad organizacional.</t>
  </si>
  <si>
    <t>A.18.2.2</t>
  </si>
  <si>
    <t>PR.IP-12</t>
  </si>
  <si>
    <t xml:space="preserve">1) Verifique si los gerentes aseguran que todos los procedimientos de seguridad dentro de su área de responsabilidad se llevan a cabo correctamente para lograr el cumplimiento de las políticas y estándares de seguridad. 
2) Verifique la revisión periódica del cumplimiento del centro de cómputo con  las políticas y normas de seguridad establecidas. 
3) Verifique si los sistemas de información son revisados regularmente para asegurar el cumplimiento de las normas de seguridad de la información 
</t>
  </si>
  <si>
    <t>La Entidad establece la obligatoriedad del cumplimiento de los requisitos del Sistema de Gestión Integrado a través de la resolución que formalizó el manual de Operaciones, además se encuentran fijadas las responsabilidades de la Dirección en el Manual de Funciones de la Entidad en el mismo sentido.</t>
  </si>
  <si>
    <t>AD.6.2.3</t>
  </si>
  <si>
    <t>Revisión de cumplimiento técnico.</t>
  </si>
  <si>
    <t>Los sistemas de información deben chequearse regularmente para el cumplimiento con los estándares de implementación de la seguridad.</t>
  </si>
  <si>
    <t>A.18.2.3</t>
  </si>
  <si>
    <t>ID.RA-1</t>
  </si>
  <si>
    <t xml:space="preserve">Verifique si se realizan evaluaciones de seguridad técnicas por o bajo la supervisión de personal autorizado, apoyado en herramientas automáticas o con revisiones manuales realizadas por especialistas. 
Solicite evidencia de las últimas pruebas realizadas, sus resultados y seguimiento para asegurar que las brechas de seguridad fueron solucionadas.
</t>
  </si>
  <si>
    <t>RELACIONES CON LOS PROVEEDORES</t>
  </si>
  <si>
    <t>AD.7</t>
  </si>
  <si>
    <t>Responsable de compras y adquisiciones</t>
  </si>
  <si>
    <t>A.15</t>
  </si>
  <si>
    <t>AD.7.1</t>
  </si>
  <si>
    <t>Seguridad de la información en las relaciones con los proveedores</t>
  </si>
  <si>
    <t>Asegurar la protección de los activos de la entidad que sean accesibles para los proveedores</t>
  </si>
  <si>
    <t>A.15.1</t>
  </si>
  <si>
    <t>1) Solicite la política de seguridad de la información para las relaciones con los proveedores, que indique los requisitos de SI para mitigar los riesgos asociados con el acceso de proveedores a los activos de la organización, esta política debe reflejarse en los acuerdos con los proveedores que deben estar documentados.
2) Verifique en la muestra de  proveedores  con acceso a los activos de información (no necesariamente son proveedores de tecnología de la información, por ejemplo pueden ser proveedores que tengan por ejemplo un proceso de nomina en outsourcing), se hayan suscrito acuerdos (ANS) formales donde se establezcan y acuerden todos los requisitos de seguridad de la información pertinentes con cada proveedor.
3) Verifique para los proveedores si se tiene en cuenta los riesgos de SI asociados a la cadena de suministro, por ejemplo para los proveedores en la nube es muy común que se apoyen en otros proveedores para proporcionar las instalaciones y se deben manejar los riesgos asociados a este tercero con el cual la entidad no tiene una relación comercial directa. Solicite que le indiquen como identifican para cada proveedor su cadena de suministro y obtenga evidencia de este hecho.</t>
  </si>
  <si>
    <t>LaentidadcuentaconlaPolíticaderelaciónconTerceroslacualestáeneldocumentodePoliticas.</t>
  </si>
  <si>
    <t>AD.7.2</t>
  </si>
  <si>
    <t>Gestión de la prestación de servicios de proveedores</t>
  </si>
  <si>
    <t>Mantener el nivel acordado de seguridad de la información y de prestación del servicio en línea con los acuerdos con los proveedores</t>
  </si>
  <si>
    <t>A.15.2</t>
  </si>
  <si>
    <t xml:space="preserve">1) Indague y solicite evidencia en una muestra de proveedores seleccionada, como la entidad hace seguimiento, revisa y audita con regularidad de acuerdo a la política la prestación de servicios de los proveedores y el cumplimiento de los compromisos respecto a la seguridad de la información.
2) Indague y evidencie como se gestionan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los incidentes de seguridad de la información y la revaloración de los riesgos.
2) </t>
  </si>
  <si>
    <t>La Entidad cuenta con la guía para la Administración de Riesgos en el Proceso de Gestión Estratégica y define que es responsabilidad de los líderes de los procesos, su gestión. Adicionalmente en se solicita la identificación de riesgos del proceso contractual en el manual de contratos y está alineado con la Política de Gestió Integral soportada por el Manual de Gestión Integral donde se establece la obligatoriedad de identificar los riesgos con el acceso a terceros a la información.</t>
  </si>
  <si>
    <t>IDITEM</t>
  </si>
  <si>
    <t>BRECHA</t>
  </si>
  <si>
    <t>CONTROL DE ACCESO</t>
  </si>
  <si>
    <t>T.1</t>
  </si>
  <si>
    <t>Responsable de SI/Responsable de TICs</t>
  </si>
  <si>
    <t>A.9</t>
  </si>
  <si>
    <t>T.1.1</t>
  </si>
  <si>
    <t>REQUISITOS DEL NEGOCIO PARA CONTROL DE ACCESO</t>
  </si>
  <si>
    <t>Se debe limitar el acceso a información y a instalaciones de procesamiento de información.</t>
  </si>
  <si>
    <t>A.9.1</t>
  </si>
  <si>
    <t>Modelo de madurez definido</t>
  </si>
  <si>
    <t>T.1.1.1</t>
  </si>
  <si>
    <t>Política de control de acceso</t>
  </si>
  <si>
    <t>Se debe establecer, documentar y revisar una política de control de acceso con base en los requisitos del negocio y de seguridad de la información.</t>
  </si>
  <si>
    <t>A.9.1.1</t>
  </si>
  <si>
    <r>
      <rPr>
        <sz val="11"/>
        <color theme="1"/>
        <rFont val="Calibri"/>
      </rPr>
      <t xml:space="preserve">Revisar que la </t>
    </r>
    <r>
      <rPr>
        <sz val="11"/>
        <color theme="1"/>
        <rFont val="Calibri"/>
      </rPr>
      <t>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t>
    </r>
  </si>
  <si>
    <t xml:space="preserve">La Entidad cuenta con el Instructivo de Ingreso a las Instalaciones de la Entidad se especifican los controles de entrada.
La Entidad cuenta con un manual de Politicas  GC-PO-001 y en el con la  politica "2.3.4 POLÍTICA DE CONTROL DE ACCESO A LOS SISTEMAS".
La Entidad cuenta con un manual de modelos  GC-MO-001 y en el con el modelo "2.4 MODELO DE CONTROL DE ACCESO A LA INFORMACIÓN Y A LOS SISTEMAS". </t>
  </si>
  <si>
    <t>T.1.1.2</t>
  </si>
  <si>
    <t>Acceso a redes y a servicios en red</t>
  </si>
  <si>
    <t>Se debe permitir acceso de los usuarios a la red y a los servicios de red para los que hayan sido autorizados específicamente.</t>
  </si>
  <si>
    <t>A.9.1.2</t>
  </si>
  <si>
    <t>PR.AC-4
PR.DS-5
PR.PT-3</t>
  </si>
  <si>
    <r>
      <rPr>
        <sz val="11"/>
        <color theme="1"/>
        <rFont val="Calibri"/>
      </rPr>
      <t xml:space="preserve">Revisar la </t>
    </r>
    <r>
      <rPr>
        <sz val="11"/>
        <color theme="1"/>
        <rFont val="Calibri"/>
      </rPr>
      <t>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t>
    </r>
  </si>
  <si>
    <t xml:space="preserve">Se encuentra implementado el formato 46001 en el SGD, además se relaciona en la AUTORIZACION DE SERVICIOS INFORMATICOS
La Entidad cuenta con un manual de Politicas  GC-PO-001 y en el con la  politica "2.2.10 POLÍTICA DE USO DE LOS SERVICIOS DE RED".
La Entidad cuenta con un manual de modelos  GC-MO-001 y en el con el modelo "2.4 MODELO DE CONTROL DE ACCESO A LA INFORMACIÓN Y A LOS SISTEMAS", y en este modelo los numerales de 2.2.10 POLÍTICA DE USO DE LOS SERVICIOS DE RED, 2.4.5.1.3 Internet, 2.4.5.1.6 Correo electrónico" 
</t>
  </si>
  <si>
    <t>T.1.2</t>
  </si>
  <si>
    <t>GESTIÓN DE ACCESO DE USUARIOS</t>
  </si>
  <si>
    <t>Se debe asegurar el acceso de los usuarios autorizados y evitar el acceso no autorizado a sistemas y servicios.</t>
  </si>
  <si>
    <t xml:space="preserve">A.9.2 </t>
  </si>
  <si>
    <t>Modelo de madurez gestionado cuantitativamente</t>
  </si>
  <si>
    <t>T.1.2.1</t>
  </si>
  <si>
    <t>Registro y cancelación del registro de usuarios</t>
  </si>
  <si>
    <t>Se debe implementar un proceso formal de registro y de cancelación de registro de usuarios, para posibilitar la asignación de los derechos de acceso.</t>
  </si>
  <si>
    <t xml:space="preserve">A.9.2.1 </t>
  </si>
  <si>
    <t>PR.AC-1</t>
  </si>
  <si>
    <t>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
b) deshabilitar o retirar inmediatamente las identificaciones de los usuarios que han dejado la organización;
c) identificar y eliminar o deshabilitar periódicamente las identificaciones de usuario redundantes;
d) asegurar que las identificaciones de usuario redundantes no se asignen a otros usuarios.</t>
  </si>
  <si>
    <t>La Entidad cuenta con la Guía de Gestión de usuarios Plataforma Tecnológica, controlados por el Directorio Activo de la Plataforma Microsoft implementada a nivel Nacional, también soportada por la Guía de Administración de la Plataforma Tecnológica.</t>
  </si>
  <si>
    <t>T.1.2.2</t>
  </si>
  <si>
    <t xml:space="preserve"> Suministro de acceso de usuarios</t>
  </si>
  <si>
    <t>Se debe implementar un proceso de suministro de acceso formal de usuarios para asignar o revocar los derechos de acceso a todo tipo de usuarios para todos los sistemas y servicios.</t>
  </si>
  <si>
    <t>A.9.2.2</t>
  </si>
  <si>
    <t>Revisar el proceso para asignar o revocar los derechos de acceso otorgados a las identificaciones de usuario que incluya:
a) obtener la autorización del propietario del sistema de información o del servicio para el uso del sistema de información o servicio;
b) verificar que el nivel de acceso otorgado es apropiado a las políticas de acceso y es coherente con otros requisitos, tales como separación de deberes;
c) asegurar que los derechos de acceso no estén activados antes de que los procedimientos de autorización estén completos;
d) mantener un registro central de los derechos de acceso suministrados a una identificación de usuario para acceder a sistemas de información y servicios;
e) adaptar los derechos de acceso de usuarios que han cambiado de roles o de empleo, y retirar o bloquear inmediatamente los derechos de acceso de los usuarios que han dejado la organización;
f) revisar periódicamente los derechos de acceso con los propietarios de los sistemas de información o servicios.</t>
  </si>
  <si>
    <t>La Entidad cuenta con la Guía de Gestión de usuarios Plataforma Tecnológica, controlados por el Directorio Activo de la Plataforma Microsoft implementada a nivel Nacional, también soportada por la Guía de Administración de la Plataforma Tecnológica y en el manual de políticas de la Seguridad de la Información</t>
  </si>
  <si>
    <t>T.1.2.3</t>
  </si>
  <si>
    <t>Gestión de derechos de acceso privilegiado</t>
  </si>
  <si>
    <t>Se debe restringir y controlar la asignación y uso de derechos de acceso privilegiado.</t>
  </si>
  <si>
    <t>A.9.2.3</t>
  </si>
  <si>
    <t>PR.AC-4
PR.DS-5</t>
  </si>
  <si>
    <t>Revisar la asignación de derechos de acceso privilegiado a través de  un proceso de autorización formal de acuerdo con la política de control de acceso pertinente. el proceso debe incluir los siguientes pasos:
a) Identificar los derechos de acceso privilegiado asociados con cada sistema o proceso, (sistema operativo, sistema de gestión de bases de datos, y cada aplicación) y los usuarios a los que es necesario asignar;
b) definir o establecer los derechos de acceso privilegiado a usuarios con base en la necesidad de uso y caso por caso, alineada con la política de control de acceso;
c) mantener un proceso de autorización y un registro de todos los privilegios asignados. Sólo se debe suministrar derechos de acceso cuando el proceso de autorización esté completo;
d) definir los requisitos para la expiración de los derechos de acceso privilegiado;
e) establecer los derechos de acceso privilegiado a través de una identificación de usuario diferente de la usada para las actividades regulares del negocio. Las actividades regulares del negocio no se  ejecutan desde una identificación privilegiada;
f) tener las competencias de los usuarios con derechos de acceso privilegiado y su revisión periódica para verificar si están en línea con sus deberes;
g) establecer y mantener procedimientos genéricos para evitar el uso no autorizado de identificaciones de usuario de administración genérica, de acuerdo con las capacidades de configuración del sistema;
h) establecer la confidencialidad de la información de autenticación secreta, para las identificaciones de usuario de administración genérica, cuando se comparta (cambiar las contraseñas con frecuencia, y cuando un usuario privilegiado ha dejado el trabajo o cambia de trabajo, comunicarlas entre los usuarios privilegiados con los mecanismos apropiados).</t>
  </si>
  <si>
    <t>La Entidad cuenta con la Guía Gestión de Usuarios Plataforma Tecnológica y los perfiles de usuarios definidos en cada uno de los sistemas de información que lo permiten, inclusive algunos sistemas de Información se validan contra la misma contraseña del Directorio Activo, también la misma es revisada por los administradores funcionales de los Sistemas de Información.</t>
  </si>
  <si>
    <t>T.1.2.4</t>
  </si>
  <si>
    <t>Gestión de información de autenticación secreta de usuarios</t>
  </si>
  <si>
    <t>La asignación de información de autenticación secreta se debe controlar por medio de un proceso de gestión formal.</t>
  </si>
  <si>
    <t>A.9.2.4</t>
  </si>
  <si>
    <t>Revisar el proceso, que incluya:
a) establecer la firma de una declaración para mantener confidencial la información de autenticación secreta personal, y mantener la información de autenticación secreta del grupo (cuando es compartida) únicamente dentro de los miembros del grupo; esta declaración firmada se puede incluir en los términos y condiciones del empleo para todos los que los usuarios ;
b) estipular que todos los usuarios deben mantener su propia información de autenticación secreta, y se les suministra una autentificación secreta temporal segura, que se obligue a cambiar al usarla por primera vez;
c) establecer procedimientos para verificar la identidad de un usuario antes de proporcionarle la nueva información de autenticación secreta de reemplazo o temporal;
d) definir que la información de autenticación secreta temporal se  suministra a los usuarios de una manera segura; y se evitar utilizar  partes externas o de mensajes de correo electrónico no protegidos (texto claro);
e) establecer que la información de autenticación secreta temporal es única para un individuo y no es fácil de adivinar;
f) definir que los usuarios deben acusar recibo de la información de autenticación secreta;
g) establecer que la información de autenticación secreta por defecto, del fabricante, se modifica después de la instalación de los sistemas o software.</t>
  </si>
  <si>
    <t>La entidad controla la autenticación secreta según lo indicado en la GUIA PARA CONTRASEÑAS SEGURAS</t>
  </si>
  <si>
    <t>T.1.2.5</t>
  </si>
  <si>
    <t>Revisión de los derechos de acceso de usuarios</t>
  </si>
  <si>
    <t>Los propietarios de los activos deben revisar los derechos de acceso de los usuarios, a intervalos regulares.</t>
  </si>
  <si>
    <t>A.9.2.5</t>
  </si>
  <si>
    <t>Revisar los derechos de acceso que incluya:
a) examinar los derechos de acceso de los usuarios periódicamente y después de cualquier cambio, promoción, cambio a un cargo a un nivel inferior, o terminación del empleo;
b) establecer que los derechos de acceso de usuario se revisan y reasignan cuando pasan de un rol a otro dentro de la misma organización;
c) definir las autorizaciones para los derechos de acceso privilegiado y revisar periódicamente;
d) verificar las asignaciones de privilegios periódicamente, para asegurar que no se hayan obtenido privilegios no autorizados;
e) revisar y registrar los cambios a las cuentas privilegiadas periódicamente.</t>
  </si>
  <si>
    <t>La Guía Gestión de usuarios Plataforma Tecnológica establece que el Administrador funcional mantiene los usuarios del Sistema de información.</t>
  </si>
  <si>
    <t>T.1.2.6</t>
  </si>
  <si>
    <t>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</si>
  <si>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</si>
  <si>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A.9.2.6</t>
  </si>
  <si>
    <t>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b) revisar las responsabilidades actuales del empleado, el usuario de la parte externa o cualquier otro usuario;
c) verificar el valor de los activos accesibles en la actualidad.</t>
  </si>
  <si>
    <t>La Entidad cuenta con el procedimiento de Guía Gestión de Usuarios Plataforma Tecnológicade acuerdo con el Procedimiento Selección, Permanencia y Desvinculación de Personal</t>
  </si>
  <si>
    <t>T.1.3</t>
  </si>
  <si>
    <t>RESPONSABILIDADES DE LOS USUARIOS</t>
  </si>
  <si>
    <t>Hacer que los usuarios rindan cuentas por la salvaguarda de su información de autenticación.</t>
  </si>
  <si>
    <t xml:space="preserve">A.9.3 </t>
  </si>
  <si>
    <t>T.1.3.1</t>
  </si>
  <si>
    <t>Uso de información de autenticación secreta</t>
  </si>
  <si>
    <t>Se debe exigir a los usuarios que cumplan las prácticas de la organización para el uso de información de autenticación secreta.</t>
  </si>
  <si>
    <t xml:space="preserve">A.9.3.1 </t>
  </si>
  <si>
    <t>Revisar si el proceso de notificación a usuarios incluye:
a) Mantener la confidencialidad de la información de autenticación secreta, asegurándose de que no sea divulgada a ninguna otra parte, incluidas las personas con autoridad;
b) evitar llevar un registro (en papel, en un archivo de software o en un dispositivo portátil) de autenticación secreta, a menos que se pueda almacenar en forma segura y que el método de almacenamiento haya sido aprobado (una bóveda para contraseñas);
c) cambiar la información de autenticación secreta siempre que haya cualquier indicio de que se pueda comprometer la información;
d) definir que cuando se usa contraseñas como información de autenticación secreta, se debe seleccionar contraseñas seguras con una longitud mínima suficiente que:
1) sean fáciles de recordar;
2) no estén basadas en algo que otra persona pueda adivinar fácilmente u obtener usando información relacionada con la persona, (nombres, números de teléfono y fechas de nacimiento, etc.);
3) no sean vulnerables a ataques de diccionario (es decir, no contienen palabras incluidas en los diccionarios);
4) estén libres de caracteres completamente numéricos o alfabéticos idénticos consecutivos;
5) si son temporales, cambiarlos la primera vez que se ingrese;
e) no compartir información de autenticación secreta del usuario individual;
f) establecer una protección apropiada de contraseñas cuando se usan éstas como información de autenticación secreta en procedimientos de ingreso automatizados, y estén almacenadas;
g) no usar la misma información de autenticación secreta para propósitos de negocio y otros diferentes de estos.</t>
  </si>
  <si>
    <t>T.1.4</t>
  </si>
  <si>
    <t>CONTROL DE ACCESO A SISTEMAS Y APLICACIONES</t>
  </si>
  <si>
    <t>Se debe evitar el acceso no autorizado a sistemas y aplicaciones.</t>
  </si>
  <si>
    <t xml:space="preserve">A.9.4 </t>
  </si>
  <si>
    <t>T.1.4.1</t>
  </si>
  <si>
    <t>Restricción de acceso a la información</t>
  </si>
  <si>
    <t>El acceso a la información y a las funciones de los sistemas de las aplicaciones se debería restringir de acuerdo con la política de control de acceso.</t>
  </si>
  <si>
    <t xml:space="preserve">A.9.4.1 </t>
  </si>
  <si>
    <t>Revisar las restricciones de acceso a través de la aplicación individual del negocio y de acuerdo con la política de control de acceso definida; que incluya:
a) suministrar menús para controlar el acceso a las funciones de sistemas de aplicaciones;
b) controlar a qué datos puede tener acceso un usuario particular;
c) controlar los derechos de acceso de los usuarios, (a leer, escribir, borrar y ejecutar);
d) controlar los derechos de acceso de otras aplicaciones;
e) limitar la información contenida en los elementos de salida;
f) proveer controles de acceso físico o lógico para el aislamiento de aplicaciones, datos de aplicaciones o sistemas críticos.</t>
  </si>
  <si>
    <t>La Entidad cuenta con la Guía Gestión de Usuarios de la Plataforma Tecnológica, que establece roles y perfiles de acceso a la información, dentro de cada uno de los sistemas se restringe el acceso a la información particular. Además se asignan permisos de acceso a la información de carpetas compartidas dependiendo de la necesidad.</t>
  </si>
  <si>
    <t>T.1.4.2</t>
  </si>
  <si>
    <t>Procedimiento de ingreso seguro</t>
  </si>
  <si>
    <t>Cuando lo requiere la política de control de acceso, el acceso a sistemas y aplicaciones se debe controlar mediante un proceso de ingreso seguro.</t>
  </si>
  <si>
    <t>A.9.4.2</t>
  </si>
  <si>
    <t>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e) proteger contra intentos de ingreso mediante fuerza bruta;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
i) no visualizar una contraseña que se esté ingresando;
j) no transmitir contraseñas en un texto claro en una red;
k) terminar sesiones inactivas después de un período de inactividad definido, especialmente en lugares de alto riesgo tales como áreas públicas o externas por fuera de la gestión de seguridad de la organización o en dispositivos móviles;
l) restringir los tiempos de conexión para brindar seguridad adicional para aplicaciones de alto riesgo y para reducir la ventana de oportunidad para acceso no autorizado.</t>
  </si>
  <si>
    <t>T.1.4.3</t>
  </si>
  <si>
    <t>Sistema de gestión de contraseñas</t>
  </si>
  <si>
    <t>Los sistemas de gestión de contraseñas deben ser interactivos y deben asegurar la calidad de las contraseñas.</t>
  </si>
  <si>
    <t>A.9.4.3</t>
  </si>
  <si>
    <t>Revisar el sistema de gestión de contraseñas que incluya:
a) cumplir el uso de identificaciones y contraseñas de usuarios individuales para mantener la rendición de cuentas;
b) permitir que los usuarios seleccionen y cambien sus propias contraseñas e incluyan un procedimiento de confirmación para permitir los errores de entrada;
c) Exigir por que se escojan contraseñas de calidad;
d) Forzar a los usuarios cambiar sus contraseñas cuando ingresan por primera vez;
e) Exigir por que se cambien las contraseñas en forma regular, según sea necesario:
f) llevar un registro de las contraseñas usadas previamente, e impedir su reusó;
g) no visualizar contraseñas en la pantalla cuando se está ingresando;
h) almacenar los archivos de las contraseñas separadamente de los datos del sistema de aplicaciones;
i) almacenar y transmitir las contraseñas en forma protegida.</t>
  </si>
  <si>
    <t>La guía de Administración de la Plataforma Tecnológica establece el rol para la gestión del directorio Activo y a través de éste último se aplican los controles necesarios para gestionar las contraseñas de acceso a los servicios, soportado por el Directorio Activo tiene los controles usuales,como permitir a los usuarios su cambio de contraseña, no despliegue de la clave cuando se digita, solicitud de nueva contraseña en el primer log-ony la aplicación de la guía de contraseñas seguras.</t>
  </si>
  <si>
    <t>T.1.4.4</t>
  </si>
  <si>
    <t>Uso de programas utilitarios privilegiados</t>
  </si>
  <si>
    <t>Se debe restringir y controlar estrictamente el uso de programas utilitarios que pudieran tener capacidad de anular el sistema y los controles de las aplicaciones.</t>
  </si>
  <si>
    <t>A.9.4.4</t>
  </si>
  <si>
    <t>Revisar las directrices para el uso de programas utilitarios con la capacidad de anular los controles de sistemas y de aplicaciones, que incluyan.
a) utilizar procedimientos de identificación, autenticación y autorización para los programas utilitarios;
b) separar los programas utilitarios del software de aplicaciones;
c) limitar el uso de programas utilitarios al número mínimo práctico de usuarios confiables y autorizados;
d) autorizar el uso adhoc de programas utilitarios;
e) limitar la disponibilidad de los programas utilitarios;
f) registrar el uso de los programas utilitarios;
g) definir y documentar los niveles de autorización para los programas utilitarios;
h) retirar o deshabilitar todos los programas utilitarios innecesarios;
i) No poner a disposición los programas utilitarios a los usuarios que tengan acceso a aplicaciones en sistemas en donde se requiera la separación de deberes.</t>
  </si>
  <si>
    <t>El Directorio Activo evita que los usuarios puedan instalar software y ejecutar utilitarios como cambio de hora y fecha. Los usuarios no tienen acceso a modificar los parámetros de la BIOS. La Gestión del Directorio Activo se realiza con la Guía de Administración de la PlataformaTecnológica y la Guía de Gestión de Usuarios de la Plataforma Tecnológica.</t>
  </si>
  <si>
    <t>T.1.4.5</t>
  </si>
  <si>
    <t>Control de acceso a códigos fuente de programas</t>
  </si>
  <si>
    <t>Se debe restringir el acceso a los códigos fuente de los programas.</t>
  </si>
  <si>
    <t xml:space="preserve">A.9.4.5 </t>
  </si>
  <si>
    <t>Revisar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t>
  </si>
  <si>
    <t>El procedimiento de Implementación Sistemas de Información establece la restricción a los programas fuentes con que cuenta la Entidad, manejando roles específicos para el desarrollo. Además, el código fuente se encuentra en la plataforma TFS(TeamFoundationserver); donde se gestiona el versionamiento, ficha técnica de la aplicación, para acceso al código se requiere asignación de permisos.</t>
  </si>
  <si>
    <t>CRIPTOGRAFÍA</t>
  </si>
  <si>
    <t>T.2</t>
  </si>
  <si>
    <t>A.10</t>
  </si>
  <si>
    <t>T.2.1</t>
  </si>
  <si>
    <t>CONTROLES CRIPTOGRÁFICOS</t>
  </si>
  <si>
    <t>Asegurar el uso apropiado y eficaz de la criptografía para proteger la confidencialidad, la autenticidad y/o la integridad de la información.</t>
  </si>
  <si>
    <t xml:space="preserve">A.10.1 </t>
  </si>
  <si>
    <t>T.2.1.1</t>
  </si>
  <si>
    <t>Política sobre el uso de controles criptográficos</t>
  </si>
  <si>
    <t>Se debe desarrollar e implementar una política sobre el uso de controles criptográficos para la protección de la información.</t>
  </si>
  <si>
    <t xml:space="preserve">A.10.1.1 </t>
  </si>
  <si>
    <t>Revisar la política sobre el uso de la criptográfica, que incluya:
a) establecer el enfoque de la dirección con relación al uso de controles criptográficos en toda la organización, incluyendo los principios generales bajo los cuales se deben proteger la  información del negocio;
b) realizar una valoración de riesgos, que identifique el nivel de protección requerida, teniendo en cuenta el tipo, fortaleza y calidad del algoritmo de encriptación requerido.
c) utilizar la encriptación para la protección de información transportada por dispositivos de encriptación móviles o removibles, o a través de líneas de comunicación;
d) gestionar las llaves y los métodos para la protección de llaves criptográficas y la recuperación de información encriptada, en el caso de llaves perdidas, llaves cuya seguridad está comprometida, o que están dañadas;
e) establecer roles y responsabilidades, quién es responsable por:
1) la implementación de la política.
2) la gestión de llaves, incluida la generación de llaves;
f) establecer las normas que se van a adoptar para la implementación efectiva en toda la organización (procesos del negocio);
g) definir el impacto de usar información encriptada en los controles que dependen de la inspección del contenido.</t>
  </si>
  <si>
    <t>La entidad cuenta con una política de controles criptográficos donde detalla que la protección se deberá cumplir con el MODELO DE USO DE CONTROLES CRIPOGRÁFICOS contenido en el Documento de Modelos del SGI y la evaluación de riesgos, donde se deberá identificar el nivel requerido de protección teniendo en cuenta tipo, fortaleza y calidad del algoritmo de cifrado requerido.</t>
  </si>
  <si>
    <t>T.2.1.2</t>
  </si>
  <si>
    <t>Gestión de llaves</t>
  </si>
  <si>
    <t>Se debe desarrollar e implementar una política sobre el uso, protección y tiempo de vida de las llaves criptográficas durante todo su ciclo de vida.</t>
  </si>
  <si>
    <t>A.10.1.2</t>
  </si>
  <si>
    <t>Revisar el sistema de gestión de llaves que debe estar basado en un grupo establecido de normas, procedimientos y métodos seguros para:
a) generar llaves para diferentes sistemas criptográficos y diferentes aplicaciones;
b) generar y obtener certificados de llaves públicas;
c) distribuir llaves a las entidades previstas, incluyendo la forma de recibir y activar las llaves;
d) almacenar las llaves, incluyendo la forma en que los usuarios autorizados obtienen acceso a ellas;
e) cambiar o actualizar las llaves, incluyendo las reglas sobre cuándo se deben cambiar y cómo hacerlo;
f) dar tratamiento a las llaves cuya seguridad está comprometida;
g) revocar las llaves, incluyendo la forma de retirarlas o desactivarlas,  cuando la seguridad de las llaves ha estado comprometida, o cuando un usuario deja la organización;
h) recuperar las llaves que estén perdidas o dañadas;
i) hacer copias de respaldo de las llaves o archivarlas;
j) destruir las llaves;
k) registrar y auditar las actividades relacionadas con gestión de llaves.</t>
  </si>
  <si>
    <t>Los entes de certificación abierta o cerrada son quienes crean y administran los usuarios y las llaves que entregan a través de algún convenio o acuerdo entre las partes que participan en el intercambio de información. Soportado también por la Guía de Gestión de Usuarios de la Plataforma Tecnológica. Se ha incorporado el uso de certificados de firma digitales que garantizan la autenticidad, integridad y no repudio de los mensajes de datos de las sociedades que se encuentran en vigilancia, sólo para el trámite de Estados Financieros de fin de ejercicio, que presentan anualmente y que la Entidad ha contratado através de una certificadora abierta.</t>
  </si>
  <si>
    <t>SEGURIDAD FÍSICA Y DEL ENTORNO</t>
  </si>
  <si>
    <t>T.3</t>
  </si>
  <si>
    <t>Responsable de la seguridad física/Responsable de SI/Líderes de los procesos</t>
  </si>
  <si>
    <t>A.11</t>
  </si>
  <si>
    <t>T.3.1</t>
  </si>
  <si>
    <t>Responsable de la seguridad física</t>
  </si>
  <si>
    <t>ÁREAS SEGURAS</t>
  </si>
  <si>
    <t>Prevenir el acceso físico no autorizado, el daño y la interferencia a la información y a las instalaciones de procesamiento de información de la organización.</t>
  </si>
  <si>
    <t>A.11.1</t>
  </si>
  <si>
    <t>T.3.1.1</t>
  </si>
  <si>
    <t>Perímetro de seguridad física</t>
  </si>
  <si>
    <t>Se debe definir y usar perímetros de seguridad, y usarlos para proteger áreas que contengan información sensible o crítica, e instalaciones de manejo de información.</t>
  </si>
  <si>
    <t xml:space="preserve">A.11.1.1 </t>
  </si>
  <si>
    <t>PR.AC-2</t>
  </si>
  <si>
    <t>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t>
  </si>
  <si>
    <t>LaEntidadcuentaconelInstructivoparaIngresoalasInstalacionesdelaEntidadparaestablecerelcontroldeaccesofísicoalasinstalacionesdelEntidad,tantodefuncionarioscomodepersonalexterno,asícomolaidentificacióndelasáreasseguras,conlaaplicacióndealgunoscontrolesdependiendodecadaáreayladisposiciónquehayadeterminadoelresponsable de cada una.</t>
  </si>
  <si>
    <t>T.3.1.2</t>
  </si>
  <si>
    <t xml:space="preserve">Responsable de SI </t>
  </si>
  <si>
    <t>Controles físicos de entrada</t>
  </si>
  <si>
    <t>Las áreas seguras se deben proteger mediante controles de entrada apropiados para asegurar que solamente se permite el acceso a personal autorizado.</t>
  </si>
  <si>
    <t xml:space="preserve">A.11.1.2 </t>
  </si>
  <si>
    <t>PR.AC-2
PR.MA-1</t>
  </si>
  <si>
    <t xml:space="preserve">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una tarjeta de acceso y un PIN secreto); 
c) mantener y hacer seguimiento de un libro de registro (physical log book) físico o un rastro de auditoría electrónica de todos los accesos;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f) definir los derechos de acceso a áreas seguras se deben revisar y actualizar regularmente, y revocar cuando sea necesario. </t>
  </si>
  <si>
    <t>LaEntidadcuentaconelInstructivodeIngresoalasInstalacionesdelaEntidadseespecificanloscontrolesdeentrada.ParaelCentrodeCómputodelaentidadsetieneimplementadocontroldeaccesodedoblefactordeautenticaciónmediantetarjetadeproximidadyhuelldactilar,centrosdecableadocerradosyáreasindependientes,ademáscámarasdeseguridadpor vigilancia administrativa.</t>
  </si>
  <si>
    <t>T.3.1.3</t>
  </si>
  <si>
    <t>Líderes de los procesos</t>
  </si>
  <si>
    <t>Seguridad de oficinas, recintos e instalaciones</t>
  </si>
  <si>
    <t>Se debe diseñar y aplicar seguridad física a oficinas, recintos e instalaciones.</t>
  </si>
  <si>
    <t>A.11.1.3</t>
  </si>
  <si>
    <t xml:space="preserve">Revisar las siguientes directrices relacionadas con la seguridad a oficinas, recintos e instalaciones: 
a) establecer que las instalaciones clave deben estar ubicadas de manera que se impida el acceso del público; 
b) definir donde sea aplicable, las edificaciones deben ser discretas y dar un indicio mínimo de su propósito, sin señales obvias externas o internas, que identifiquen la presencia de actividades de procesamiento de información; 
c) establecer que las instalaciones deben estar configuradas para evitar que las actividades o información confidenciales sean visibles y audibles desde el exterior. El blindaje electromagnético también se debe ser el apropiado; 
d) definir los directorios y guías telefónicas internas que identifican los lugares de las instalaciones de procesamiento de información confidencial no deben ser accesibles a ninguna persona no autorizada. </t>
  </si>
  <si>
    <t>LaEntidadcuentaconelInstructivodeIngresoalasInstalacionesparaestablecerelcontroldeaccesofísicoalasinstalacionesdelaEntidad,tantodefuncionarioscomodepersonalexternoconlaaplicacióndealgunoscontrolesfísicosdependiendodeláreasegurayladisposiciónquehayan determinado el responsable de cada área.</t>
  </si>
  <si>
    <t>T.3.1.4</t>
  </si>
  <si>
    <t>Protección contra amenazas externas y ambientales</t>
  </si>
  <si>
    <t>Se debe diseñar y aplicar protección física contra desastres naturales, ataques maliciosos o accidentes.</t>
  </si>
  <si>
    <t>A.11.1.4</t>
  </si>
  <si>
    <t>ID.BE-5
PR.AC-2
PR.IP-5</t>
  </si>
  <si>
    <t>De acuerdo a la NIST deben identificarse los elementos de resiliencia para soportar la entrega de los servicios críticos de la entidad.</t>
  </si>
  <si>
    <t>LaEntidadcuentaconherramientasdecontrolparalaprotecciónfísicadelosactivosdeinformación,dependiendodeláreasegura.Porejemplo:contralaamenazadeincendioenalgunasáreassehainstaladoelsistemadedetecciónyapagadodeincendioconextintoresautomáticos.IgualmenteseparticipaencomitésdeseguridaddelsectordelCANdelaciudaddeBogotáparapreveniramenazasodesastresnonaturalesysoportadopoelComitéParitariodeSaludOcupacionalCOPASO.ParaelCentrodeComputosecuentaconlossistemasde extinción de incendio, aire acondicionado y UPS´s.</t>
  </si>
  <si>
    <t>T.3.1.5</t>
  </si>
  <si>
    <t>Trabajo en áreas seguras</t>
  </si>
  <si>
    <t>Se debe diseñar y aplicar procedimientos para trabajo en áreas seguras.</t>
  </si>
  <si>
    <t xml:space="preserve">A.11.1.5 </t>
  </si>
  <si>
    <t>Componente planeación</t>
  </si>
  <si>
    <t xml:space="preserve">Revisar trabajo en área segura y las siguientes directrices: 
a) establecer que el personal solo debe conocer de la existencia de un área segura o de actividades dentro de un área segura, con base en lo que necesita conocer; 
b) definir que el trabajo no supervisado en áreas seguras se debe evitar tanto por razones de seguridad como para evitar oportunidades para actividades malintencionadas; 
c) establecer que las áreas seguras vacías deben estar cerradas con llave y se revisan periódicamente; 
d) no se permite el ingreso y uso de equipo fotográfico, de video, audio u otro equipo de grabación, tales como cámaras en dispositivos móviles, a menos que se cuente con autorización para ello. </t>
  </si>
  <si>
    <t>LaEntidadcuentaconelInstructivodeIngresoalasInstalaciones,dondeestablecelorelacionado con el trabajo en áreas seguras.</t>
  </si>
  <si>
    <t>T.3.1.6</t>
  </si>
  <si>
    <t>Áreas de despacho y carga</t>
  </si>
  <si>
    <t>Se debe controlar los puntos de acceso tales como áreas de despacho y de carga, y otros puntos en donde pueden entrar personas no autorizadas, y si es posible, aislarlos de las instalaciones de procesamiento de información para evitar el acceso no autorizado.</t>
  </si>
  <si>
    <t>A.11.1.6</t>
  </si>
  <si>
    <t xml:space="preserve">Revisar las siguientes directrices: 
a) establecer que el acceso al área de despacho y de carga desde el exterior de la edificación se debería restringir al personal identificado y autorizado; 
b) definir que el área de despacho y carga se debe diseñar de manera que los suministros se puedan cargar y descargar sin que el personal de despacho tenga acceso a otras partes de la edificación; 
c) establecer que las puertas externas de un área de despacho y carga se aseguran cuando las puertas internas están abiertas; 
d) definir que el material que ingresa se inspecciona y examina para determinar la presencia de explosivos, químicos u otros materiales peligrosos, antes de que se retiren del área de despacho y carga; 
e) establecer que el material que ingresa se registra de acuerdo con los procedimientos de gestión de activos al entrar al sitio; 
f) definir que los despachos entrantes y salientes se están separados físicamente, en donde sea posible; 
g) establecer que el material entrante se inspecciona para determinar evidencia de manipulación durante el viaje. Si se descubre esta manipulación, se debería reportar de inmediato al personal de seguridad. </t>
  </si>
  <si>
    <t>T.3.2</t>
  </si>
  <si>
    <t>EQUIPOS</t>
  </si>
  <si>
    <t>Prevenir la pérdida, daño, robo o compromiso de activos, y la interrupción de las operaciones de la organización.</t>
  </si>
  <si>
    <t xml:space="preserve">A.11.2 </t>
  </si>
  <si>
    <t>T.3.2.1</t>
  </si>
  <si>
    <t>Ubicación y protección de los equipos</t>
  </si>
  <si>
    <t>Los equipos deben estar ubicados y protegidos para reducir los riesgos de amenazas y peligros del entorno, y las oportunidades para acceso no autorizado.</t>
  </si>
  <si>
    <t xml:space="preserve">A.11.2.1 </t>
  </si>
  <si>
    <t>PR.IP-5</t>
  </si>
  <si>
    <t xml:space="preserve">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t>
  </si>
  <si>
    <t>Los equipos de cómputo y cualquier bien que pose a la Entidad se protege de acuerdo con el Manual de Manejo y Control Administrativo de Bienes y está bajo la custodia del funcionario asignado y distribuidos en cada una de las dependencias y sedes de la Entidad, todos ellos con puertas de control de acceso. El Centro de cómputo está protegido mediante control de acceso de doble factor de autenticación mediante tarjeta de proximidad y huella dactilar, además se encuentra en un area restringida y vigilada por CCTV.</t>
  </si>
  <si>
    <t>T.3.2.2</t>
  </si>
  <si>
    <t>Servicios de suministro</t>
  </si>
  <si>
    <t>Los equipos se deben proteger contra fallas de energía y otras interrupciones causadas por fallas en los servicios de suministro.</t>
  </si>
  <si>
    <t>A.11.2.2</t>
  </si>
  <si>
    <t>ID.BE-4
PR.IP-5</t>
  </si>
  <si>
    <t xml:space="preserve">Revisar los servicios de suministro (electricidad, telecomunicaciones, suministro de agua, gas, alcantarillado, ventilación y aire acondicionado) para que cumplan: 
a) cumplir con las especificaciones de los fabricantes de equipos y con los requisitos legales locales; 
b) evaluar regularmente en cuanto a su capacidad para estar al ritmo del crecimiento e interacciones del negocio con otros servicios de soporte; 
c) inspeccionar y probar regularmente para asegurar su funcionamiento apropiado; 
d) si es necesario, contar con alarmas para detectar mal funcionamiento; 
e) si es necesario, tener múltiples alimentaciones con diverso enrutado físico. </t>
  </si>
  <si>
    <t>El Procedimiento de Acciones Preventivas, Correctivas y de Gestión de Incidentes de seguridad, aplica la Guía de Plan de Recuperación de Tecnología donde se describe los tipos de contingencia con que cuenta la Entidad para respaldar algunos servicios públicos en la sede de Bogotá incorporando UPS,PlantasEléctricas y tanques de almacenamiento de agua, y en las ciudades de Medellín, Cali y Barranquilla se cuenta  con UPS para respaldar el adecuado apagado de los computadores de dichas sedes, además en todas las intendencias se cuenta con una UPS especializada para respaldar la información de los equipos de los enlaces de la red WAN.</t>
  </si>
  <si>
    <t>T.3.2.3</t>
  </si>
  <si>
    <t>Seguridad del cableado</t>
  </si>
  <si>
    <t>El cableado de potencia y de telecomunicaciones que porta datos o soporta servicios de información deben estar protegido contra interceptación, interferencia o daño.</t>
  </si>
  <si>
    <t xml:space="preserve">A.11.2.3 </t>
  </si>
  <si>
    <t>ID.BE-4
PR.AC-2
PR.IP-5</t>
  </si>
  <si>
    <t>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 
b) establecer que los cables de potencia están separados de los cables de comunicaciones para evitar interferencia;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t>
  </si>
  <si>
    <t>T.3.2.4</t>
  </si>
  <si>
    <t>Mantenimiento de equipos</t>
  </si>
  <si>
    <t>Los equipos se deben mantener correctamente para asegurar su disponibilidad e integridad continuas.</t>
  </si>
  <si>
    <t xml:space="preserve">A.11.2.4 </t>
  </si>
  <si>
    <t>PR.MA-1
PR.MA-2</t>
  </si>
  <si>
    <t xml:space="preserve">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t>
  </si>
  <si>
    <t>La Entidad cuenta con el Procedimiento de Mantenimiento Preventivo y Correctivo, la Guía de Mantenimiento y Limpieza de las Instalaciones y el formato de Planes de Mantenimiento. Los mantenimientos se realizan a Servidores, equipos activos, PCs, Firewall dos preventivos por año. aire acondicionado, bimestralmente al sistema de extisión, y UPS semestral.</t>
  </si>
  <si>
    <t>T.3.2.5</t>
  </si>
  <si>
    <t>Retiro de activos</t>
  </si>
  <si>
    <t>Los equipos, información o software no se deben retirar de su sitio sin autorización previa.</t>
  </si>
  <si>
    <t>A.11.2.5</t>
  </si>
  <si>
    <t>PR.MA-1</t>
  </si>
  <si>
    <t xml:space="preserve">Revisar las siguientes directrices para el retiro de activos: 
a) identificar a los empleados y usuarios de partes externas que tienen autoridad para permitir el retiro de activos del sitio; 
b) establecer los límites de tiempo para el retiro de activos y verificar que se cumplen las devoluciones; 
c) definir cuando sea necesario y apropiado, registrar los activos se retiran del sitio y cuando se hace su devolución; 
d) documentar la identidad, el rol y la filiación de cualquiera que maneje o use activos, y devolver esta documentación con el equipo, la información y el software. 
Información adicional </t>
  </si>
  <si>
    <t>La Entidad cuenta con el Manual de Control y Manejo Administrativo de Bienes que direcciona cómo se retiran los equipos de las instalaciones. Y se refuerza con el Instructivo de Ingreso a las Instalaciones para el control de acceso físico a las intalaciones de la entidad con la proteccion a las zonas de carga y descarga.</t>
  </si>
  <si>
    <t>T.3.2.6</t>
  </si>
  <si>
    <t>Seguridad de equipos y activos fuera de las instalaciones</t>
  </si>
  <si>
    <t>Se debe aplicar medidas de seguridad a los activos que se encuentran fuera de las instalaciones de la organización, teniendo en cuenta los diferentes riesgos de trabajar fuera de dichas instalaciones.</t>
  </si>
  <si>
    <t>A.11.2.6</t>
  </si>
  <si>
    <t>ID.AM-4</t>
  </si>
  <si>
    <t xml:space="preserve">De acuerdo a la NIST se deben catalogar los sistemas de información externos.
Revisar las siguientes directrices para proteger los equipos fuera de las instalaciones: 
a) establecer que los equipos y medios retirados de las instalaciones no se deben dejar sin vigilancia en lugares públicos; 
b) seguir en todo momento las instrucciones del fabricante para proteger los equipos, (contra exposición a campos electromagnéticos fuertes); 
c) controlar los lugares fuera de las instalaciones, tales como trabajo en la casa, teletrabajo y sitios temporales se deben determinar mediante una valoración de riesgos y se deben aplicar los controles adecuados según sean apropiados, (gabinetes de archivo con llave, política de escritorio limpio, controles de acceso para computadores y comunicación segura con la oficina); 
d) establecer que cuando el equipo que se encuentra afuera de las instalaciones es transferido entre diferentes individuos y partes externas, llevar un registro que defina la cadena de custodia para el equipo, que incluya al menos los nombres y las organizaciones de los responsables del equipo. </t>
  </si>
  <si>
    <t>La Entidad controla mediante credenciales sólo permite ingresar con el usuario y la contraseña válidos para el computador. Se protegen de acuerdo con el Manual de Manejo y Control Administrativo de Bienes y la póliza ante todo riesgo. Además se tiene implementado el memorando para salida de elementos firmado por el coordinador del área.</t>
  </si>
  <si>
    <t>T.3.2.7</t>
  </si>
  <si>
    <t>Disposición segura o reutilización de equipos</t>
  </si>
  <si>
    <t>Se debe verificar todos los elementos de equipos que contengan medios de almacenamiento, para asegurar que cualquier dato sensible o software con licencia haya sido retirado o sobrescrito en forma segura antes de su disposición o reusó.</t>
  </si>
  <si>
    <t>A.11.2.7</t>
  </si>
  <si>
    <t xml:space="preserve">Revisar las siguientes directrices del proceso de borrado de discos y de encriptación del disco (para evitar la divulgación de la información confidencial cuando se dispone del equipo o se le da un destino diferente, siempre y cuando): 
a) establecer que el proceso de encriptación sea suficientemente fuerte y abarque todo el disco (incluido el espacio perdido, archivos temporales de intercambio, etc.); 
b) definir que las llaves de encriptación sean lo suficientemente largas para resistir ataques de fuerza bruta; 
c) establecer que las llaves de encriptación se mantengan confidenciales. </t>
  </si>
  <si>
    <t>La Entidad cuenta con el Manual de Manejo y Control Administrativo de Bienes establece las condiciones para el retiro o reutilización de los activos de información. Se realiza formateo por parte de la Mesa de Ayuda de los equipos para entregar al programa COMPUTADORES PARA EDUCAR, la entidad tiene la herramienta de los equipos de Informática Forense para este fin.</t>
  </si>
  <si>
    <t>T.3.2.8</t>
  </si>
  <si>
    <t>Equipos de usuario desatendidos</t>
  </si>
  <si>
    <t>Los usuarios deben asegurarse de que a los equipos desatendidos se les dé protección apropiada.</t>
  </si>
  <si>
    <t xml:space="preserve">A.11.2.8 </t>
  </si>
  <si>
    <t xml:space="preserve">Revisar que el procedimiento equipos de usuarios desatendidos incluya: 
a) establecer que se cierren las sesiones activas cuando hayan terminado, a menos que se puedan asegurar mediante un mecanismo de bloqueo apropiado (un protector de pantalla protegido con contraseña); 
b) establecer que es obligatorio salir de las aplicaciones o servicios de red cuando ya no los necesiten; 
c) asegurar que los computadores o dispositivos móviles contra uso no autorizado mediante el bloqueo de teclas o un control equivalente (acceso con contraseña, cuando no están en uso). </t>
  </si>
  <si>
    <t>En el Manual de Gestión Integral se ha establecido la política de puesto de trabajo despejado y bloqueo de pantalla. Adicionalmente se cuenta con el control de protector de pantalla automático por medio de la gestión del Directorio Activo, de acuerdo con la Guía de Administración de la Plataforma Tecnológica y no permite ser modificado por el usuario.</t>
  </si>
  <si>
    <t>T.3.2.9</t>
  </si>
  <si>
    <t>Política de escritorio limpio y pantalla limpia</t>
  </si>
  <si>
    <t>Se debe adoptar una política de escritorio limpio para los papeles y medios de almacenamiento removibles, y una política de pantalla limpia en las instalaciones de procesamiento de información.</t>
  </si>
  <si>
    <t>A.11.2.9</t>
  </si>
  <si>
    <t>PR.PT-2</t>
  </si>
  <si>
    <t xml:space="preserve">Revisar las siguientes directrices para escritorio limpio: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c) evitar el uso no autorizado de fotocopiadoras y otra tecnología de reproducción (escáneres, cámaras digitales); 
d) establecer que los medios que contienen información sensible o clasificada se deben retirar de las impresoras inmediatamente. </t>
  </si>
  <si>
    <t>Se desarrolló la política de escritorio y pantalla limpia la cual se encuentra en el documento de políticas de SGI</t>
  </si>
  <si>
    <t>SEGURIDAD DE LAS OPERACIONES</t>
  </si>
  <si>
    <t>T.4</t>
  </si>
  <si>
    <t>Responsable de TICs/Responsable de SI</t>
  </si>
  <si>
    <t>A.12</t>
  </si>
  <si>
    <t>T.4.1</t>
  </si>
  <si>
    <t>PROCEDIMIENTOS OPERACIONALES Y RESPONSABILIDADES</t>
  </si>
  <si>
    <t>Asegurar las operaciones correctas y seguras de las instalaciones de procesamiento de información.</t>
  </si>
  <si>
    <t xml:space="preserve">A.12.1 </t>
  </si>
  <si>
    <t>T.4.1.1</t>
  </si>
  <si>
    <t>Procedimientos de operación documentados</t>
  </si>
  <si>
    <t>Los procedimientos de operación se deben documentar y poner a disposición de todos los usuarios que los necesiten.</t>
  </si>
  <si>
    <t xml:space="preserve">A.12.1.1 </t>
  </si>
  <si>
    <t xml:space="preserve">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j) establecer los procedimientos de seguimiento. </t>
  </si>
  <si>
    <t>Para la operación de la plataforma tecnológica, la entidad cuenta con la Guía de Administración de la Plataforma Tecnológica, la Guía de Gestión de Usuarios de la Plataforma Tecnológica, el Procedimiento de Control de Cambios a la Infraestructura Tecnológica y el Procedimiento de Soporte Técnico, Mantenimiento Preventivo y Correctivo, y otros disponibles en la sección de la Intranet del Sistema de Gestión Integrado, proceso de Gestión de Infraestructura y Logística.</t>
  </si>
  <si>
    <t>T.4.1.2</t>
  </si>
  <si>
    <t>Gestión de cambios</t>
  </si>
  <si>
    <t>Se debe controlar los cambios en la organización, en los procesos de negocio, en las instalaciones y en los sistemas de procesamiento de información que afectan la seguridad de la información.</t>
  </si>
  <si>
    <t>A.12.1.2</t>
  </si>
  <si>
    <t>PR.IP-1
PR.IP-3</t>
  </si>
  <si>
    <t xml:space="preserve">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t>
  </si>
  <si>
    <t>La Entidad cuenta con el procedimiento Cambios al Ambiente Productivo, el cual direcciona cómo se deben manejar los cambios al ambiente de producción y el procedimiento de implementación de Sistemas de Información.</t>
  </si>
  <si>
    <t>T.4.1.3</t>
  </si>
  <si>
    <t>Gestión de capacidad</t>
  </si>
  <si>
    <t>Para asegurar el desempeño requerido del sistema se debe hacer seguimiento al uso de los recursos, hacer los ajustes, y hacer proyecciones de los requisitos sobre la capacidad futura.</t>
  </si>
  <si>
    <t xml:space="preserve">A.12.1.3 </t>
  </si>
  <si>
    <t>ID.BE-4</t>
  </si>
  <si>
    <t xml:space="preserve">Revisar los procedimientos para la gestión de la demanda de capacidad, que incluyen: 
a) Eliminar datos obsoletos (espacio en disco);
b) realizar cierre definitivo de aplicaciones, sistemas, bases de datos o ambientes;
c) optimizar cronogramas y procesos de lotes;
d) optimizar las consultas de bases de datos o lógicas de las aplicaciones;
e) realizar una negación o restricción de ancho de banda a servicios ávidos de recursos, si estos no son críticos para el negocio (por ejemplo, video en tiempo real). 
</t>
  </si>
  <si>
    <t>La entidad y la DID a través de su PETI y la gestión de los recursos físicos realiza el análisis de uso de la infraestructura, para su gestión y adecuación de acuerdo a los requisitos del negocio.Se  realiza el seguimiento de capacidad del exchange, bases de datos, share point.</t>
  </si>
  <si>
    <t>T.4.1.4</t>
  </si>
  <si>
    <t>Separación de los ambientes de desarrollo, pruebas y operación</t>
  </si>
  <si>
    <t>Se debe separar los ambientes de desarrollo, prueba y operación, para reducir los riesgos de acceso o cambios no autorizados al ambiente de operación.</t>
  </si>
  <si>
    <t xml:space="preserve">A.12.1.4 </t>
  </si>
  <si>
    <t>PR.DS-7</t>
  </si>
  <si>
    <t xml:space="preserve">Revisar los procedimientos para la separación de ambientes, que incluyen: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 copiar en el ambiente del sistema de pruebas, a menos que se suministren controles equivalentes para el sistema de pruebas </t>
  </si>
  <si>
    <t>Se elaboró una política para la separación de las redes, la cual se encuentra en el documento de políticas del SGI. Además en la CMDB está la relación de servidores en los diferentes ambientes.</t>
  </si>
  <si>
    <t>T.4.2</t>
  </si>
  <si>
    <t>PROTECCIÓN CONTRA CÓDIGOS MALICIOSOS</t>
  </si>
  <si>
    <t>Asegurarse de que la información y las instalaciones de procesamiento de información estén protegidas contra códigos maliciosos.</t>
  </si>
  <si>
    <t xml:space="preserve">A.12.2 </t>
  </si>
  <si>
    <t>T.4.2.1</t>
  </si>
  <si>
    <t>Controles contra códigos maliciosos</t>
  </si>
  <si>
    <t>Se debe implementar controles de detección, de prevención y de recuperación, combinados con la toma de conciencia apropiada de los usuarios, para proteger contra códigos maliciosos.</t>
  </si>
  <si>
    <t xml:space="preserve">A.12.2.1 </t>
  </si>
  <si>
    <t>Modelo de madurez gestionado</t>
  </si>
  <si>
    <t>PR.DS-6
DE.CM-4
RS.MI-2</t>
  </si>
  <si>
    <t xml:space="preserve">Revisar las siguientes directrices: 
a) establecer una política formal que prohíba el uso de software no autorizado; 
b) implementar controles para evitar o detectar el uso de software no autorizado (listas blancas de aplicaciones); 
b) implementar controles para evitar o detectar el uso de sitios web malicioso o que se sospecha que lo son (listas negras); 
d) establecer una política formal para proteger contra riesgos asociados con la obtención de archivos y de software ya sea mediante redes externas o cualquier otro medio, indicando qué medidas externas se deben tomar; 
e) reducir las vulnerabilidades de las que pueda aprovecharse el software malicioso, (medio de la gestión de la vulnerabilidad técnica); 
f) llevar a cabo revisiones regulares del software y del contenido de datos de los sistemas que apoyan los procesos críticos del negocio; se debería investigar formalmente la presencia de archivos no aprobados o de enmiendas no autorizadas; 
g) instalar y actualizar software de detección y reparación del software malicioso en los computadores y medios como una medida de control, en forma rutinaria; el análisis realizado debería incluir: 
1) el análisis de cualquier archivo recibido por la red o por cualquier forma de medio de almacenamiento, para detectar el software malicioso, antes de uso; 
2) el análisis de los adjuntos y descargas de los correos electrónicos, para determinación del software malicioso antes de uso; este análisis se debería llevar a cabo en diferentes lugares, (los servidores de los correos electrónicos, en los computadores de escritorio) y cuando se ingresa a la red de la organización; el análisis de páginas web, para determinar el software malicioso; 
h) definir procedimientos y responsabilidades relacionadas con la protección contra el software malicioso en los sistemas, formación acerca del uso de dichos procedimientos, reporte y recuperación de ataques de software malicioso; 
i) preparar planes de continuidad del negocio apropiados, para la recuperación de ataques de software malicioso, incluidos todos los datos necesarios, copias de respaldo del software y disposiciones para recuperación; 
j) implementar procedimientos para recolectar información en forma regular, (la suscripción a listas de correos o la verificación de sitios web que suministran información acerca de nuevo software malicioso); 
k) implementar procedimientos para verificar información relacionada con el software malicioso, y asegurarse de que los boletines de advertencia sean exactos e informativos; 
l) alistar entornos en donde se pueden obtener impactos catastróficos. </t>
  </si>
  <si>
    <t>La Guía de Administración de la Plataforma Tecnológica establece a través de la gestión del directorio activo y el uso de herramientas de Antivirus End point de System Center, herramienta de escritorio karspesky, gestionado de forma centralizada a nivel nacional. La seguridad perimetral con firewall tipo Gateway con los  módulos de Antivirus, ANTISPAM, IPS, entre otros.</t>
  </si>
  <si>
    <t>T.4.3</t>
  </si>
  <si>
    <t>COPIAS DE RESPALDO</t>
  </si>
  <si>
    <t>Proteger contra la pérdida de datos.</t>
  </si>
  <si>
    <t xml:space="preserve">A.12.3 </t>
  </si>
  <si>
    <t>T.4.3.1</t>
  </si>
  <si>
    <t>Respaldo de la información</t>
  </si>
  <si>
    <t>Se debe hacer copias de respaldo de la información, del software e imágenes de los sistemas, y ponerlas a prueba regularmente de acuerdo con una política de copias de respaldo aceptada.</t>
  </si>
  <si>
    <t xml:space="preserve">A.12.3.1 </t>
  </si>
  <si>
    <t>PR.DS-4
PR.IP-4</t>
  </si>
  <si>
    <t xml:space="preserve">Revisar las siguientes directrices: 
a) producir registros exactos y completos de las copias de respaldo, y procedimientos de restauración documentados; 
b) establecer la cobertura (copias de respaldo completas o diferenciales) y la frecuencia con que se hagan las copias de respaldo debe reflejar los requisitos del negocio de la organización, los requisitos de la seguridad de la información involucrada, y la criticidad de la información para la operación continua de la organización; 
c) definir las copias de respaldo se debe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los medios de respaldo se debe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t>
  </si>
  <si>
    <t>De acuerdo al procedimiento establecido, se realizan los respaldos a: Basesdedatos, fileserver con estructura de las dependencias, sharepoint, imagen de servidores, granja2012, códigosfuente(TFS), Azure, audiencias, custodia, gestión documental, funcionarios y exfuncionarios. También se respalda por medio de Azure y custodia externa.</t>
  </si>
  <si>
    <t>T.4.4</t>
  </si>
  <si>
    <t>REGISTRO Y SEGUIMIENTO</t>
  </si>
  <si>
    <t>Registrar eventos y generar evidencia.</t>
  </si>
  <si>
    <t xml:space="preserve">A.12.4 </t>
  </si>
  <si>
    <t>T.4.4.1</t>
  </si>
  <si>
    <t>Registro de eventos</t>
  </si>
  <si>
    <t>Se debe elaborar, conservar y revisar regularmente los registros acerca de actividades del usuario, excepciones, fallas y eventos de seguridad de la información.</t>
  </si>
  <si>
    <t xml:space="preserve">A.12.4.1 </t>
  </si>
  <si>
    <t>PR.PT-1
DE.CM-3
RS.AN-1</t>
  </si>
  <si>
    <t xml:space="preserve">Revisar los registros de eventos que incluyan: 
a) identificar los usuarios; 
b) establecer las actividades del sistema; 
c) definir las fechas, horas y detalles de los eventos clave, ( entrada y salida); 
d) identificar el dispositivo o ubicación, si es posible, e identificador del sistema; 
e) tener registros de intentos de acceso al sistema exitosos y rechazados; 
e) definir registros de datos exitosos y rechazados y otros intentos de acceso a recursos; 
g) establecer los cambios a la configuración del sistema; 
h) definir el uso de privilegios; 
i) establecer el uso de utilitarios y aplicaciones del sistema; 
j) definir los archivos a los que se tuvo acceso, y el tipo de acceso; 
k) establecer las direcciones y protocolos de red; 
l) definir las alarmas accionadas por el sistema de control de acceso; 
m) activar y desactivar los sistemas de protección, tales como sistemas antivirus y sistemas de detección de intrusión; 
n) registrar las transacciones ejecutadas por los usuarios en las aplicaciones. </t>
  </si>
  <si>
    <t>LaEntidadcuentaconelProcedimientoImplementacióndeSistemasdeInformación,enelcualseexigequetodoslossistemastenganincorporadoselregistrodelasactividadesrealizadas tanto por el Administrador como por los usuarios de los sistemas que lo requieren.</t>
  </si>
  <si>
    <t>T.4.4.2</t>
  </si>
  <si>
    <t>Protección de la información de registro</t>
  </si>
  <si>
    <t>Las instalaciones y la información de registro se deben proteger contra alteración y acceso no autorizado.</t>
  </si>
  <si>
    <t xml:space="preserve">A.12.4.2 </t>
  </si>
  <si>
    <t>PR.PT-1</t>
  </si>
  <si>
    <t xml:space="preserve">Revisar los procedimientos y controles dirigidos a proteger contra cambios no autorizados de la información del registro y contra problemas con la instalación de registro, que incluya: 
a) verificar todas las alteraciones a los tipos de mensaje que se registran; 
b) establecer los archivos log que son editados o eliminados; 
c) verificar cuando se excede la capacidad de almacenamiento del medio de archivo log, lo que da como resultado falla en el registro de eventos, o sobre escritura de eventos pasados registrados. </t>
  </si>
  <si>
    <t>Los registros de auditoria de los sistemas de información se respaldan con el Procedimiento de Respaldo y Recuperación y adicionalmente se aplica el Pocedimiento de Gestión de Log y Registros de Auditoría.</t>
  </si>
  <si>
    <t>T.4.4.3</t>
  </si>
  <si>
    <t>Registros del administrador y del operador</t>
  </si>
  <si>
    <t>Las actividades del administrador y del operador del sistema se debe registrar, y los registros se deben proteger y revisar con regularidad.</t>
  </si>
  <si>
    <t xml:space="preserve">A.12.4.3 </t>
  </si>
  <si>
    <t>PR.PT-1
RS.AN-1</t>
  </si>
  <si>
    <t>Revisar los registros de las actividades del administrador y del operador del sistema, los registros se deben proteger y revisar con regularidad.</t>
  </si>
  <si>
    <t>La Entidad cuenta con el Procedimiento Implementación de Sistemas de Información, en el cual se exige que todos los sistemas tengan incorporados el registro de las actividades realizadas por el Administrador del Sistema. Se tienen implementados los logs de aplicaciones, logs de bases de datos, logs de sistema operativo.</t>
  </si>
  <si>
    <t>T.4.4.4</t>
  </si>
  <si>
    <t>Sincronización de relojes</t>
  </si>
  <si>
    <t>Los relojes de todos los sistemas de procesamiento de información pertinentes dentro de una organización o ámbito de seguridad se deben sincronizar con una única fuente de referencia de tiempo.</t>
  </si>
  <si>
    <t xml:space="preserve">A.12.4.4 </t>
  </si>
  <si>
    <t>Revisar se deberían sincronizar con una única fuente de referencia de tiempo Los relojes de todos los sistemas de procesamiento de información pertinentes dentro de una organización o ámbito de seguridad se deberían sincronizar con una única fuente de referencia de tiempo.</t>
  </si>
  <si>
    <t>Todos los servidores sincronizan la fecha y hora con el protocolo NTP del controlador de dominio.</t>
  </si>
  <si>
    <t>T.4.5</t>
  </si>
  <si>
    <t>CONTROL DE SOFTWARE OPERACIONAL</t>
  </si>
  <si>
    <t>Asegurar la integridad de los sistemas operacionales.</t>
  </si>
  <si>
    <t>A.12.5</t>
  </si>
  <si>
    <t>T.4.5.1</t>
  </si>
  <si>
    <t>Instalación de software en sistemas operativos</t>
  </si>
  <si>
    <t>Se debe implementar procedimientos para controlar la instalación de software en sistemas operativos.</t>
  </si>
  <si>
    <t xml:space="preserve">A.12.5.1 </t>
  </si>
  <si>
    <t>PR.DS-6
PR.IP-1
PR.IP-3
DE.CM-5</t>
  </si>
  <si>
    <t xml:space="preserve">Revisar las siguientes directrices para control de software operacional: 
a) actualizar el software operacional, aplicaciones y bibliotecas de programas solo la debe llevar a cabo administradores entrenados, con autorización apropiada de la dirección; 
b) definir que los sistemas operacionales sólo debe contener códigos ejecutables aprobados, no el código de desarrollo o compiladores; 
c) establecer que las aplicaciones y el software del sistema operativo solo se debe implementar después de pruebas extensas y exitosas; los ensayos deben abarcar la usabilidad, la seguridad, los efectos sobre otros sistemas y la facilidad de uso, y se debe llevar a cabo en sistemas separados; se debe asegurar que todas las bibliotecas de fuentes de programas correspondientes hayan sido actualizadas; 
d) usar un sistema de control de la configuración para mantener el control de todo el software implementado, al igual que la documentación del sistema; 
e) establecer una estrategia de retroceso (rollback) antes de implementar los cambios; 
f) mantener un log de auditoría de todas las actualizaciones de las bibliotecas de programas operacionales; 
g) definir las versiones anteriores del software de aplicación se deben conservar como una medida de contingencia; 
h) establecer que las versiones de software anteriores se deben llevar al archivo permanente, junto con toda la información y parámetros, procedimientos, detalles de configuración y software de soporte anteriores, en tanto los datos permanezcan en el archivo permanente. </t>
  </si>
  <si>
    <t>La Entidad cuenta con la Guía Gestión de Usuarios Plataforma Tecnológica y la Guía de Contraseñas Seguras. Los usuarios no administradores no tienen permiso de ingresar a ejecutar algunas funciones del sistema, como instalación de software, cambio de hora,etc. A través de la gestión del Directorio Activo de la infraestructura</t>
  </si>
  <si>
    <t>T.4.6</t>
  </si>
  <si>
    <t>GESTIÓN DE LA VULNERABILIDAD TÉCNICA</t>
  </si>
  <si>
    <t>Prevenir el aprovechamiento de las vulnerabilidades técnicas.</t>
  </si>
  <si>
    <t xml:space="preserve">A.12.6 </t>
  </si>
  <si>
    <t>T.4.6.1</t>
  </si>
  <si>
    <t>Gestión de las vulnerabilidades técnicas</t>
  </si>
  <si>
    <t>Se debe obtener oportunamente información acerca de las vulnerabilidades técnicas de los sistemas de información que se usen; evaluar la exposición de la organización a estas vulnerabilidades, y tomar las medidas apropiadas para tratar el riesgo asociado.</t>
  </si>
  <si>
    <t xml:space="preserve">A.12.6.1 </t>
  </si>
  <si>
    <t>ID.RA-1
ID.RA-5
PR.IP-12
DE.CM-8
RS.MI-3</t>
  </si>
  <si>
    <t xml:space="preserve">Revisar las siguientes directrices para vulnerabilidades técnicas: 
a) definir y establecer los roles y responsabilidades asociados con la gestión de la vulnerabilidad técnica, incluido el seguimiento de la vulnerabilidad, la valoración de riesgos de vulnerabilidad, la colocación de parches, el seguimiento de activos y cualquier responsabilidad de coordinación requerida; 
b) definir los recursos de información que se usarán para identificar las vulnerabilidades técnicas pertinentes y para mantener la toma de conciencia acerca de ellos se debe identificar para el software y otra tecnología; 
c) una línea de tiempo para reaccionar a las notificaciones de vulnerabilidades técnicas pertinentes potencialmente; 
d) establecer que una vez que se haya identificado una vulnerabilidad técnica potencial, la organización debería identificar los riesgos asociados y las acciones por tomar; esta acción puede involucrar la colocación de parches de sistemas vulnerables o la aplicación de otros controles; Si no es posible colocar controles se deben documentar en los riesgos de acuerdo a su probabilidad e impacto y colocarlo como riesgo aceptado.
e) definir dependiendo de la urgencia con la que se necesite tratar una vulnerabilidad técnica, la acción tomada se debería llevar a cabo de acuerdo con los controles relacionados con la gestión de cambios, o siguiendo los procedimientos de respuesta a incidentes de seguridad de la información; 
f) establecer, si está disponible un parche de una fuente legítima, se debe valorar los riesgos asociados con la instalación del parche (los riesgos que acarrea la vulnerabilidad se debe comparar con el riesgo de instalar el parche); 
g) establecer que los parches se deben probar y evaluar antes de su instalación, para asegurarse de que son eficaces y no producen efectos secundarios que no se puedan tolerar; si no hay parches disponibles, se debe considerar otros controles como: 
1) dejar de operar los servicios o capacidades relacionados con la vulnerabilidad; 
2) adaptar o adicionar controles de acceso, (cortafuegos, en los límites de la red); 
3) incrementar el seguimiento para detectar ataques reales; 
4) tomar conciencia sobre la vulnerabilidad; 
h) llevar un log de auditoría para todos los procedimientos realizados; 
i) hacer seguimiento y evaluación regulares del proceso de gestión de vulnerabilidad técnica, con el fin de asegurar su eficacia y eficiencia; 
j) abordar primero los sistemas que están en alto riesgo; 
k)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 
l)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 </t>
  </si>
  <si>
    <t>Se realizan pruebas de vulnerabilidades periódicamente según lo descrito en la guía de Administración de la Plataforma Tecnológica.</t>
  </si>
  <si>
    <t>T.4.6.2</t>
  </si>
  <si>
    <t>Restricciones sobre la instalación de software</t>
  </si>
  <si>
    <t>Se debe establecer e implementar las reglas para la instalación de software por parte de los usuarios.</t>
  </si>
  <si>
    <t xml:space="preserve">A.12.6.2 </t>
  </si>
  <si>
    <t>Revisar las restricciones y las reglas para la instalación de software por parte de los usuarios.</t>
  </si>
  <si>
    <t>La Entidad cuenta con la Guía Gestión de Usuarios Plataforma Tecnológica y la Guía de Contraseñas Seguras. Los usuarios no administradores no tienen permiso de ingresar a ejecutar algunas funciones del sistema, como instalación de software, cambio de hora,etc. Através de la gestión del Directorio Activo de la infraestructura.</t>
  </si>
  <si>
    <t>T.4.7</t>
  </si>
  <si>
    <t>CONSIDERACIONES SOBRE AUDITORÍAS DE SISTEMAS DE INFORMACIÓN</t>
  </si>
  <si>
    <t>Minimizar el impacto de las actividades de auditoría sobre los sistemas operacionales.</t>
  </si>
  <si>
    <t xml:space="preserve">A.12.7 </t>
  </si>
  <si>
    <t>T.4.7.1</t>
  </si>
  <si>
    <t>Controles sobre auditorías de sistemas de información</t>
  </si>
  <si>
    <t>Los requisitos y actividades de auditoría que involucran la verificación de los sistemas operativos se debe planificar y acordar cuidadosamente para minimizar las interrupciones en los procesos del negocio.</t>
  </si>
  <si>
    <t xml:space="preserve">A.12.7.1 </t>
  </si>
  <si>
    <t>Revisar las siguientes directrices para las auditorias de sistemas de información: 
a) establecer los requisitos de auditoría para acceso a sistemas y a datos se debe acordar con la dirección apropiada; 
b) definir el alcance de las pruebas técnicas de auditoría se debe acordar y controlar; 
c) establecer las pruebas de auditoría se debe limitar a acceso a software y datos únicamente para lectura; 
d) definir el acceso diferente al de solo lectura solamente se debe prever para copias aisladas de los archivos del sistema, que se deben borrar una vez que la auditoría haya finalizado, o se debe proporcionar información apropiada si hay obligación de mantener estos archivos bajo los requisitos de documentación de auditoría; 
e) definir los requisitos para procesos especiales y adicionales se debe identificar y acordar; 
f) establecer las pruebas de auditoría que puedan afectar la disponibilidad del sistema se deben realizar fuera de horas laborales; 
g) hacer seguimiento de todos los accesos y logged para producir un rastro de referencia.</t>
  </si>
  <si>
    <t>De acuerdo con el Procedimiento de Implementación de los sistemas de Información, los registros de auditoria son almacenados en las bases de datos correspondientes dejando registro de las acciones de los administradores y usuarios éstos son respaldados por el Procedimiento de Respaldo y Recuperación de la Información. Adicionalmente, según el Procedimiento de Administración de la Plataforma Tecnológica, solo es instalado el software que es autorizado por la Direccion de Informática y Desarrollo y se gestiona con el Directorio Activo para que lo usuarios no descarguen software no autorizado que pueda afectar la información de las auditorias de los sistemas de información y aplicar pruebas de vulnerabiidades no planificadas.</t>
  </si>
  <si>
    <t>SEGURIDAD DE LAS COMUNICACIONES</t>
  </si>
  <si>
    <t>T.5</t>
  </si>
  <si>
    <t>A.13</t>
  </si>
  <si>
    <t>T.5.1</t>
  </si>
  <si>
    <t>GESTIÓN DE LA SEGURIDAD DE LAS REDES</t>
  </si>
  <si>
    <t>Asegurar la protección de la información en las redes, y sus instalaciones de procesamiento de información de soporte.</t>
  </si>
  <si>
    <t xml:space="preserve">A.13.1 </t>
  </si>
  <si>
    <t>T.5.1.1</t>
  </si>
  <si>
    <t>Controles de redes</t>
  </si>
  <si>
    <t>Las redes se deben gestionar y controlar para proteger la información en sistemas y aplicaciones.</t>
  </si>
  <si>
    <t xml:space="preserve">A.13.1.1 </t>
  </si>
  <si>
    <t>PR.AC-3
PR.AC-5
PR.DS-2
PR.PT-4</t>
  </si>
  <si>
    <t xml:space="preserve">Revisar las siguientes directrices para la gestión de seguridad de redes: 
a) establecer las responsabilidades y procedimientos para la gestión de equipos de redes; 
b) definir la responsabilidad operacional por las redes se debería separar de las operaciones informáticas, en donde sea apropiado; 
c) establecer controles especiales para salvaguardar la confidencialidad e integridad de los datos que pasan sobre redes públicas o sobre redes inalámbricas, y para proteger los sistemas y aplicaciones conectados; 
d) De acuerdo a NIST, Gestionar el acceso remoto
d) aplicar logging y seguimiento adecuados para posibilitar el registro y detección de acciones que pueden afectar, o son pertinentes a la seguridad de la información; 
e) definir las actividades de gestión a coordinar estrechamente tanto para optimizar el servicio de la organización, como para asegurar que los controles se apliquen en forma coherente a través de la infraestructura de procesamiento de información; 
f) establecer los sistemas en la red que se autenticar; 
g) restringir la conexión de los sistemas a la red. </t>
  </si>
  <si>
    <t>Se aplica de acuerdo con la Guía de Administración de la Plataforma Tecnológica, segregando funciones de la persona encargada de las redes de datos y de otros servicios de la plataforma tecnológica. Se realiza la segmentación de la red y se realiza monitoreo permanente y el aseguramiento de los equipos activos. Usuario y contraseña para administración y no se permite telnet, se cuenta con el software de gestión e-sigh, y se tiene control sobre los puertos.</t>
  </si>
  <si>
    <t>T.5.1.2</t>
  </si>
  <si>
    <t>Seguridad de los servicios de red</t>
  </si>
  <si>
    <t>Se debe identificar los mecanismos de seguridad, los niveles de servicio y los requisitos de gestión de todos los servicios de red, e incluirlos en los acuerdos de servicios de red, ya sea que los servicios se presten internamente o se contraten externamente.</t>
  </si>
  <si>
    <t xml:space="preserve">A.13.1.2 </t>
  </si>
  <si>
    <t xml:space="preserve">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 </t>
  </si>
  <si>
    <t>La Política de Gestión Integral soportado por el Manual de Gestión Integral establece la política para el acceso a los servicios de red y determina algunas directrices para la relación de terceras partes, respaldado por el Manual de Contratación Se ha realizado un estudio de Impacto de la Disponibilidad de la Plataforma tecnológica(BIA) que ha servido para establecer los requerimientos de los tiempos  de disponibilidad para la prestación de servicios y los acuerdos de prestación de servicios que deben ofrecer los terceros</t>
  </si>
  <si>
    <t>T.5.1.3</t>
  </si>
  <si>
    <t>Separación en las redes</t>
  </si>
  <si>
    <t>Los grupos de servicios de información, usuarios y sistemas de información se deben separar en las redes.</t>
  </si>
  <si>
    <t xml:space="preserve">A.13.1.3 </t>
  </si>
  <si>
    <t>PR.AC-5
PR.DS-5</t>
  </si>
  <si>
    <t>De acuerdo a NIST se debe proteger la integridad de las redes incorporando segregación donde se requiera.</t>
  </si>
  <si>
    <t>La Superintendencia tiene la red segmentada, además para conexiones inalambricas se tienen tres redes que son invitados, VIP, e intranet supersoc.</t>
  </si>
  <si>
    <t>T.5.2</t>
  </si>
  <si>
    <t>TRANSFERENCIA DE INFORMACIÓN</t>
  </si>
  <si>
    <t>Mantener la seguridad de la información transferida dentro de una organización y con cualquier entidad externa.</t>
  </si>
  <si>
    <t>A.13.2</t>
  </si>
  <si>
    <t>T.5.2.1</t>
  </si>
  <si>
    <t>Políticas y procedimientos de transferencia de información</t>
  </si>
  <si>
    <t>Se debe contar con políticas, procedimientos y controles de transferencia formales para proteger la transferencia de información mediante el uso de todo tipo de instalaciones de comunicación.</t>
  </si>
  <si>
    <t xml:space="preserve">A.13.2.1 </t>
  </si>
  <si>
    <t>ID.AM-3
PR.AC-5
PR.AC-3
PR.DS-2
PR.DS-5
PR.PT-4</t>
  </si>
  <si>
    <t xml:space="preserve">De acuerdo a la NIST: Se deben mapear los flujos de comunicaciones y datos para poder cumplir con este ítem.
Revisar las siguientes directrices:
a) definir los procedimientos diseñados para proteger la información transferida contra interceptación, copiado, modificación, enrutado y destrucción; 
b) definir los procedimientos para la detección de software malicioso y protección contra éste, que puede ser transmitido mediante el uso de comunicaciones electrónicas; 
c) definir los procedimientos para proteger información electrónica sensible comunicada que están como adjuntos; 
d) establecer la política o directrices que presentan el uso aceptable de las instalaciones de comunicación; 
e) definir las responsabilidades del personal, las partes externas y cualquier otro usuario no comprometen a la organización, (por difamación, acoso, suplantación, envío de cadenas, compras no autorizadas, etc.); 
f) establecer el uso de técnicas criptográficas, (proteger la confidencialidad, la integridad y la autenticidad de la información). 
g) establecer las directrices sobre retención y disposición para toda la correspondencia del negocio, incluidos mensajes, de acuerdo con la legislación y reglamentaciones locales y nacionales; 
h) definir los controles y restricciones asociadas con las instalaciones de comunicación, (el reenvío automático de correo electrónico a direcciones de correo externas); 
i) brindar asesoría al personal para que tome las precauciones apropiadas acerca de no revelar información confidencial; 
j) no dejar mensajes que contengan información confidencial, en las máquinas contestadoras, ya que éstos pueden ser escuchados por personas no autorizadas, almacenados en sistemas comunales o almacenados incorrectamente como resultado de una marcación incorrecta; 
k) brindar asesoría al personal acerca de los problemas de usar máquinas o servicios de fax, a saber: 
1) acceso no autorizado a almacenes de mensajes built-in para recuperar mensajes; 
2) programar las máquinas en forma deliberada o accidental para enviar mensajes a números específicos; enviar documentos y mensajes a un número equivocado, ya sea por marcación errada o por marcar un número almacenado equivocado. </t>
  </si>
  <si>
    <t>La entidad cuenta con documentación que permite granatizar que la transferncia de la información se está realizando de manera que exista Confidenciaidad e Integridad de la Información.</t>
  </si>
  <si>
    <t>T.5.2.2</t>
  </si>
  <si>
    <t>Acuerdos sobre transferencia de información</t>
  </si>
  <si>
    <t>Los acuerdos deben tener en cuenta la transferencia segura de información del negocio entre la organización y las partes externas.</t>
  </si>
  <si>
    <t xml:space="preserve">A.13.2.2 </t>
  </si>
  <si>
    <t xml:space="preserve">Revisar las siguientes directrices para transferencia segura de la información: 
a) establecer las responsabilidades de la dirección para controlar y notificar la transmisión, despacho y recibo; 
b) definir los procedimientos para asegurar trazabilidad y no repudio; 
c) definir los estándares técnicos mínimos para empaquetado y transmisión; 
d) tener certificados de depósito de títulos en garantía; 
e) establecer los estándares de identificación de mensajería; 
f) definir las responsabilidades y obligaciones en el caso de incidentes de seguridad de la información, tales como pérdidas de datos; 
g) establecer el uso de un sistema de etiquetado acordado para información sensible o crítica, que asegure que el significado de la etiqueta se entiende de inmediato, y que la información está protegida apropiadamente; 
h) definir las normas técnicas para registro y lectura de información y software; 
i) cualquier control especial que se requiera para proteger elementos críticos, tales como criptografía; 
j) mantener una cadena de custodia para la información mientras está en tránsito; 
k) definir los niveles aceptables de control de acceso. </t>
  </si>
  <si>
    <t>La entidad tiene establecidos convenios para la transferencia de la información, entre los cuales están los acuerdos establecidos con el Banco de la Republica, UIAF, entre otros.</t>
  </si>
  <si>
    <t>T.5.2.3</t>
  </si>
  <si>
    <t>Mensajería electrónica</t>
  </si>
  <si>
    <t>Se debe proteger adecuadamente la información incluida en la mensajería electrónica.</t>
  </si>
  <si>
    <t xml:space="preserve">A.13.2.3 </t>
  </si>
  <si>
    <t>PR.DS-2
PR.DS-5</t>
  </si>
  <si>
    <t xml:space="preserve">Revisar las siguientes directrices para mensajería electrónica: 
a) definir la protección de mensajes contra acceso no autorizado, modificación o denegación del servicio proporcionales al esquema de clasificación adoptado por la organización; 
b) asegurar el direccionamiento y transporte correctos del mensaje; 
c) establecer la confiabilidad y disponibilidad del servicio; 
d) definir las consideraciones legales, (los requisitos para firmas electrónicas; 
e) establecer la obtención de aprobación antes de usar servicios públicos externos como mensajería instantánea, redes sociales o intercambio de información); 
f) definir niveles más fuertes de autenticación para control del acceso desde redes accesibles públicamente. </t>
  </si>
  <si>
    <t>La entidad tiene establecidos mecanismos que permiten proteger la información dentro de la mensajería electrónica, entre los cueles están exchange, certimail, y certificado de firma digital para funcionario.</t>
  </si>
  <si>
    <t>T.5.2.4</t>
  </si>
  <si>
    <t>Acuerdos de confidencialidad o de no divulgación</t>
  </si>
  <si>
    <t>Se debe identificar, revisar regularmente y documentar los requisitos para los acuerdos de confidencialidad o no divulgación que reflejen las necesidades de la organización para la protección de la información.</t>
  </si>
  <si>
    <t xml:space="preserve">A.13.2.4 </t>
  </si>
  <si>
    <t xml:space="preserve">Revisar las siguientes directrices para acuerdos de confidencialidad:  
a) definir la información que se va a proteger (información confidencial); 
b) determinar la duración esperada de un acuerdo, incluidos los casos en los que podría ser necesario mantener la confidencialidad indefinidamente; 
c) establecer las acciones requeridas cuando termina el acuerdo; 
d) definir las responsabilidades y acciones de los firmantes para evitar la divulgación no autorizada de información; 
e) definir la propiedad de la información, los secretos comerciales y la propiedad intelectual, y cómo esto se relaciona con la protección de información confidencial; 
f) definir el uso permitido de información confidencial y los derechos del firmante para usar la información; 
g) establecer el derecho a actividades de auditoría y de seguimiento que involucran información confidencial; 
h) definir el proceso de notificación y reporte de divulgación no autorizada o fuga de información confidencial; 
i) definir los plazos para que la información sea devuelta o destruida al cesar el acuerdo; 
j) establecer las acciones que se espera tomar en caso de violación del acuerdo. </t>
  </si>
  <si>
    <t>La entidad tiene establecidos los Acuerdos de Conidencialidad de la información, los cuales son de cumplimiento obligatorio para cualquier persona o empresa que trabaje con información de la entidad,</t>
  </si>
  <si>
    <t>ADQUISICIÓN, DESARROLLO Y MANTENIMIENTO DE SISTEMAS</t>
  </si>
  <si>
    <t>T.6</t>
  </si>
  <si>
    <t>A.14</t>
  </si>
  <si>
    <t>T.6.1</t>
  </si>
  <si>
    <t>REQUISITOS DE SEGURIDAD DE LOS SISTEMAS DE INFORMACIÓN</t>
  </si>
  <si>
    <t>Asegurar que la seguridad de la información sea una parte integral de los sistemas de información durante todo el ciclo de vida. Esto incluye también los requisitos para sistemas de información que prestan servicios en redes públicas.</t>
  </si>
  <si>
    <t xml:space="preserve">A.14.1 </t>
  </si>
  <si>
    <t>T.6.1.1</t>
  </si>
  <si>
    <t>Análisis y especificación de requisitos de seguridad de la información</t>
  </si>
  <si>
    <t>Los requisitos relacionados con seguridad de la información se debe incluir en los requisitos para nuevos sistemas de información o para mejoras a los sistemas de información existentes.</t>
  </si>
  <si>
    <t xml:space="preserve">A.14.1.1 </t>
  </si>
  <si>
    <t>PR.IP-2</t>
  </si>
  <si>
    <t xml:space="preserve">Revisar las siguientes directrices para análisis y especificaciones de requisitos de seguridad de la información:
a) establecer el nivel de confianza requerido con relación a la identificación declarada de los usuarios, para obtener los requisitos de autenticación de usuario. 
b) definir los procesos de suministro de acceso y de autorización para usuarios del negocio, al igual que para usuarios privilegiados o técnicos; 
c) informar a los usuarios y operadores sobre sus deberes y responsabilidades; 
d) definir las necesidades de protección de activos involucrados, en particular acerca de disponibilidad, confidencialidad, integridad; 
e) definir los requisitos obtenidos de los procesos del negocio, tales como los requisitos de ingreso y seguimiento, y de no repudio; 
f) establecer los requisitos exigidos por otros controles de seguridad, (interfaces con el ingreso o seguimiento, o los sistemas de detección de fuga de datos). </t>
  </si>
  <si>
    <t>En estudios previos para la contratación se revisan los requerimientos mínimos técnicos, funcionales y de seguridad de las adquisiciones, dentro del Manual de Contratación, sinembargo también están especificados los requerimientos de seguridad de los Sistemas de Información en el Procedimiento para la Adquisición e Impementación de los Sistemas de Información.</t>
  </si>
  <si>
    <t>T.6.1.2</t>
  </si>
  <si>
    <t>Seguridad de servicios de las aplicaciones en redes públicas</t>
  </si>
  <si>
    <t>La información involucrada en los servicios de aplicaciones que pasan sobre redes públicas se debe proteger de actividades fraudulentas, disputas contractuales y divulgación y modificación no autorizadas.</t>
  </si>
  <si>
    <t xml:space="preserve">A.14.1.2 </t>
  </si>
  <si>
    <t>PR.DS-2
PR.DS-5
PR.DS-6</t>
  </si>
  <si>
    <t xml:space="preserve">Revisar las siguientes directrices para la seguridad de servicios de las aplicaciones en redes públicas:
a) definir el nivel de confianza que cada parte requiere con relación a la identidad declarada por la otra parte, (por medio de autenticación); 
b) establecer los procesos de autorización asociados con quien puede aprobar el contenido o expedir o firmar documentos transaccionales clave; 
c) asegurar que los socios de comunicación estén completamente informados de sus autorizaciones para suministro o uso del servicio; 
d) determinar y cumplir los requisitos para confidencialidad, integridad, prueba de despacho y recibo de documentos clave y el no repudio de los contratos, (asociados con procesos de ofertas y contratos); 
e) definir el nivel de confianza requerido en la integridad de los documentos clave; 
f) establecer los requisitos de protección de cualquier información confidencial; 
g) definir la confidencialidad e integridad de cualquier transacción de pedidos, información de pagos, detalles de la dirección de entrega y confirmación de recibos; 
h) definir el grado de verificación apropiado de la información de pago suministrada por un cliente; 
i) seleccionar la forma de arreglo de pago más apropiado para protegerse contra fraude; 
j) definir el nivel de protección requerido para mantener la confidencialidad e integridad de la información del pedido; 
k) evitar la pérdida o duplicación de información de la transacción; 
l) definir la responsabilidad civil asociada con cualquier transacción fraudulenta; 
m) establecer los requisitos de seguros. 
n) De acuerdo a NIST se deben usar mecanismos de chequeo de las integridad para verificar la integridad del software, firmware, e información </t>
  </si>
  <si>
    <t>La entidad tiene varios mecanismos de asegurar la información, como es: 
1. Servidores con certificados SSL, Firewall, DMZ. (Redes Públicas) 
2. Mediante la identificacion de usuarios externos e internos con credenciales de acceso (Actividades fraudulentas)
3. Mediante acuerdos de confidencialidad en documentos contractuales. (Disputascontractuales) 
4. Perfiles de seguridad en aplicativos críticos como la seguridad de POst@l y la herencia de la misma en otros sistemas de información. (Divulgación y modificaciones no autorizadas)</t>
  </si>
  <si>
    <t>T.6.1.3</t>
  </si>
  <si>
    <t>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</si>
  <si>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</si>
  <si>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 xml:space="preserve">A.14.1.3 </t>
  </si>
  <si>
    <t>PR.DS-2
PR.DS-5
PR.DS-6</t>
  </si>
  <si>
    <t xml:space="preserve">Revisar las siguientes directrices protección de transacciones de los servicios de las aplicaciones:
a) definir el uso de firmas electrónicas por cada una de las partes involucradas en la transacción; 
b) establecer todos los aspectos de la transacción, es decir, asegurar que: 
1) definir la información de autenticación secreta de usuario, de todas las partes, se valide y verifique; 
2) definir a transacción permanezca confidencial; 
3) mantener la privacidad asociada con todas las partes involucradas; 
c) definir la trayectoria de las comunicaciones entre todas las partes involucradas esté encriptada; 
d) definir los protocolos usados para comunicarse entre todas las partes involucradas estén asegurados; 
e) asegurar que el almacenamiento de los detalles de la transacción esté afuera de cualquier entorno accesible públicamente, (en una plataforma de almacenamiento existente en la intranet de la organización, y no retenido ni expuesto en un medio de almacenamiento accesible directamente desde Internet); 
f) utilizar una autoridad confiable (para los propósitos de emitir y mantener firmas digitales o certificados digitales), la seguridad está integrada e incluida en todo el proceso de gestión de certificados/firmas de un extremo a otro. </t>
  </si>
  <si>
    <t>La entidad tiene varios mecanismos de asegurar la información, como es: 
1.Se garantiza la identidad de la Entidad en internet, a través  del registro del DNS y la expedición de los certificados correspondientes para la identificación de los servidores. 
2.Las comunicaciones se realizan através de un canal de dicado que garantiza la entrega de información completa. 
3.Perfiles de seguridad en aplicativos críticos como la seguridad de POst@l y la herencia de la misma en otros sistemas de información.</t>
  </si>
  <si>
    <t>T.6.2</t>
  </si>
  <si>
    <t>SEGURIDAD EN LOS PROCESOS DE DESARROLLO Y DE SOPORTE</t>
  </si>
  <si>
    <t>Asegurar de que la seguridad de la información esté diseñada e implementada dentro del ciclo de vida de desarrollo de los sistemas de información.</t>
  </si>
  <si>
    <t xml:space="preserve">A.14.2 </t>
  </si>
  <si>
    <t>T.6.2.1</t>
  </si>
  <si>
    <t>Política de desarrollo seguro</t>
  </si>
  <si>
    <t>Se debe establecer y aplicar reglas para el desarrollo de software y de sistemas, a los desarrollos que se dan dentro de la organización.</t>
  </si>
  <si>
    <t>A.14.2.1</t>
  </si>
  <si>
    <t xml:space="preserve">Revisar las siguientes directrices política de desarrollo seguro:
a) definir la seguridad del ambiente de desarrollo; 
b) orientar la seguridad en el ciclo de vida de desarrollo del software: 
1) definir la seguridad en la metodología de desarrollo de software; 
2) establecer las directrices de codificación seguras para cada lenguaje de programación usado; 
c) definir los requisitos de seguridad en la fase diseño; 
d) definir los puntos de chequeo de seguridad dentro de los hitos del proyecto; 
e) establecer los depósitos seguros; 
f) definir la seguridad en el control de la versión; 
g) establecer el conocimiento requerido sobre seguridad de la aplicación; 
h) definir la capacidad de los desarrolladores para evitar, encontrar y resolver las vulnerabilidades. </t>
  </si>
  <si>
    <t>Los procedimientos de desarrollo y adquisición de software para La Superintendencia de Sociedades se rigen a través del programa de Arquitectura empesarial de la entidad, para los desarrollos externos.</t>
  </si>
  <si>
    <t>T.6.2.2</t>
  </si>
  <si>
    <t>Procedimientos de control de cambios en sistemas</t>
  </si>
  <si>
    <t>Los cambios a los sistemas dentro del ciclo de vida de desarrollo se debe controlar mediante el uso de procedimientos formales de control de cambios.</t>
  </si>
  <si>
    <t xml:space="preserve">A.14.2.2 </t>
  </si>
  <si>
    <t xml:space="preserve">Revisar las siguientes directrices procedimientos control de cambio en sistemas:
a) llevar un registro de los niveles de autorización acordados; 
b) asegurar que los cambios se presenten a los usuarios autorizados; 
c) revisar los controles y procedimientos de integridad para asegurar que no se vean comprometidos por los cambios; 
d) identificar todo el software, información, entidades de bases de datos y hardware que requieren corrección; 
e) identificar y verificar el código crítico de seguridad para minimizar la posibilidad de debilidades de seguridad conocidas; 
f) obtener aprobación formal para propuestas detalladas antes de que el trabajo comience; 
g) revisar antes de la implementación, asegurar que los usuarios autorizados aceptan los cambios; 
h) asegurar que el conjunto de documentación del sistema está actualizado al completar cada cambio, y que la documentación antigua se lleva al archivo permanente, o se dispone de ella; 
i) mantener un control de versiones para todas las actualizaciones de software; 
j) mantener un rastro de auditoría de todas las solicitudes de cambio; 
k) asegurar que la documentación de operación y los procedimientos de los usuarios experimenten los cambios que les permitan seguir siendo apropiados; 
l) asegurar que la implementación de los cambios ocurre en el momento correcto y no afecta los procesos de negocio involucrados. </t>
  </si>
  <si>
    <t>La Dirección de Informática y Desarrollo cuenta con un proceso formal de control de cambio al ambiente productivo</t>
  </si>
  <si>
    <t>T.6.2.3</t>
  </si>
  <si>
    <t>Revisión técnica de las aplicaciones después de cambios en la plataforma de operación</t>
  </si>
  <si>
    <t>Cuando se cambian las plataformas de operación, se deben revisar las aplicaciones críticas del negocio, y ponerlas a prueba para asegurar que no haya impacto adverso en las operaciones o seguridad de la organización.</t>
  </si>
  <si>
    <t xml:space="preserve">A.14.2.3 </t>
  </si>
  <si>
    <t>PR.IP-1</t>
  </si>
  <si>
    <t xml:space="preserve">Revisar las siguientes directrices revisión técnica de las aplicaciones después de cambios en la plataforma de operación:
a) revisar los procedimientos de integridad y control de aplicaciones para asegurar que no estén comprometidos debido a los cambios en las plataformas de operaciones; 
b) asegurar que la notificación de los cambios en la plataforma operativa se hace a tiempo para permitir las pruebas y revisiones apropiadas antes de la implementación; 
c) asegurar que se hacen cambios apropiados en los planes de continuidad del negocio. </t>
  </si>
  <si>
    <t>La Dirección de Informática y Desarrollo cuenta con un proceso formal de control de cambio al ambiente productivo, los cuales revisan el estado de las aplicaciones críticas de la entidad ante cambios en la plataforma o sistemas relacionados</t>
  </si>
  <si>
    <t>T.6.2.4</t>
  </si>
  <si>
    <t>Restricciones en los cambios a los paquetes de software</t>
  </si>
  <si>
    <t>Se deben desalentar las modificaciones a los paquetes de software, que se deben limitar a los cambios necesarios, y todos los cambios se deben controlar estrictamente.</t>
  </si>
  <si>
    <t xml:space="preserve">A.14.2.4 </t>
  </si>
  <si>
    <t xml:space="preserve">Revisar las siguientes directrices restricciones en los cambios a los paquetes de software:
a) definir el riesgo de que los procesos de integridad y los controles incluidos se vean comprometidos; 
b) obtener el consentimiento del vendedor; 
c) obtener del vendedor los cambios requeridos, a medida que se actualiza el programa estándar; 
d) evaluar el impacto, si la organización llega a ser responsable del mantenimiento futuro del software como resultado de los cambios; 
e) definir la compatibilidad con otro software en uso. </t>
  </si>
  <si>
    <t>T.6.2.5</t>
  </si>
  <si>
    <t>Principios de construcción de sistemas seguros</t>
  </si>
  <si>
    <t>Se deben establecer, documentar y mantener principios para la construcción de sistemas seguros, y aplicarlos a cualquier actividad de implementación de sistemas de información.</t>
  </si>
  <si>
    <t xml:space="preserve">A.14.2.5 </t>
  </si>
  <si>
    <t>Revisar la documentación y los principios para la construcción de sistemas seguros, y aplicarlos a cualquier actividad de implementación de sistemas de información.</t>
  </si>
  <si>
    <t>T.6.2.6</t>
  </si>
  <si>
    <t>Ambiente de desarrollo seguro</t>
  </si>
  <si>
    <t>Las organizaciones deben establecer y proteger adecuadamente los ambientes de desarrollo seguros para las tareas de desarrollo e integración de sistemas que comprendan todo el ciclo de vida de desarrollo de sistemas.</t>
  </si>
  <si>
    <t>A.14.2.6</t>
  </si>
  <si>
    <t xml:space="preserve">Revisar las siguientes directrices para ambiente de desarrollo seguro: 
a) carácter sensible de los datos que el sistema va a procesar, almacenar y transmitir; 
b) definir los requisitos externos e internos aplicables, (reglamentaciones o políticas); 
c) definir los controles de seguridad ya implementados por la organización, que brindan soportar al desarrollo del sistema; 
d) establecer la confiabilidad del personal que trabaja en el ambiente; 
e) definir el grado de contratación externa asociado con el desarrollo del sistema; 
f) definir la necesidad de separación entre diferentes ambientes de desarrollo; 
g) definir el control de acceso al ambiente de desarrollo; 
h) establecer el seguimiento de los cambios en el ambiente y en los códigos almacenados ahí; 
i) definir las copias de respaldo se almacenan en lugares seguros fuera del sitio; 
j) definir el control sobre el movimiento de datos desde y hacia el ambiente. </t>
  </si>
  <si>
    <t>T.6.2.7</t>
  </si>
  <si>
    <t>Desarrollo contratado externamente</t>
  </si>
  <si>
    <t>La organización debe supervisar y hacer seguimiento de la actividad de desarrollo de sistemas contratados externamente.</t>
  </si>
  <si>
    <t xml:space="preserve">A.14.2.7 </t>
  </si>
  <si>
    <t>DE.CM-6</t>
  </si>
  <si>
    <t xml:space="preserve">Revisar las siguientes directrices desarrollo contratado externamente: 
a) definir los acuerdos de licenciamiento, propiedad de los códigos y derechos de propiedad intelectual relacionados con el contenido contratado externamente; 
b) establecer los requisitos contractuales para prácticas seguras de diseño, codificación y pruebas; 
c) definir el suministro del modelo de amenaza aprobado, al desarrollador externo; 
d) realizar los ensayos de aceptación para determinar la calidad y exactitud de los entregables; 
e) definir la evidencia de que se usaron umbrales de seguridad para establecer niveles mínimos aceptables de calidad de la seguridad y de la privacidad; 
f) definir la evidencia de que se han hecho pruebas suficientes para proteger contra contenido malicioso intencional y no intencional en el momento de la entrega; 
g) definir la evidencia de que se han hecho pruebas suficientes para proteger contra la presencia de vulnerabilidades conocidas; 
h) definir los certificados de depósito de títulos en garantía; (el código fuente ya no está disponible); 
i) establecer el derecho contractual con relación a procesos y controles de desarrollo de auditorías; 
j) documentar eficaz del ambiente de construcción usado para crear entregables; 
k) establecer que la organización es responsable de la conformidad con las leyes aplicables y con la verificación de la eficiencia del control. </t>
  </si>
  <si>
    <t>T.6.2.8</t>
  </si>
  <si>
    <t>Pruebas de seguridad de sistemas</t>
  </si>
  <si>
    <t>Durante el desarrollo se debe llevar a cabo pruebas de funcionalidad de la seguridad.</t>
  </si>
  <si>
    <t>A.14.2.8</t>
  </si>
  <si>
    <t>DE.DP-3</t>
  </si>
  <si>
    <t>Verifique en una muestra que para pasar a producción los desarrollos se realizan pruebas de seguridad. También verifique que los procesos de detección de incidentes son probados periódicamente.</t>
  </si>
  <si>
    <t>T.6.2.9</t>
  </si>
  <si>
    <t>Prueba de aceptación de sistemas</t>
  </si>
  <si>
    <t>Para los sistemas de información nuevos, actualizaciones y nuevas versiones, se debe establecer programas de prueba para aceptación y criterios de aceptación relacionados.</t>
  </si>
  <si>
    <t xml:space="preserve">A.14.2.9 </t>
  </si>
  <si>
    <t>Revisar las pruebas de aceptación de sistemas, para los sistemas de información nuevos, actualizaciones y nuevas versiones, se deberían establecer programas de prueba para aceptación y criterios de aceptación relacionados.</t>
  </si>
  <si>
    <t>Los procedimientos de desarrollo y adquisición de software para La Superintendencia de Sociedades se rigen a través del programa de Arquitectura empesarial de laentidad, para los desarrollos externos.</t>
  </si>
  <si>
    <t>T.6.3</t>
  </si>
  <si>
    <t>DATOS DE PRUEBA</t>
  </si>
  <si>
    <t>Asegurar la protección de los datos usados para pruebas.</t>
  </si>
  <si>
    <t xml:space="preserve">A.14.3 </t>
  </si>
  <si>
    <t>T.6.3.1</t>
  </si>
  <si>
    <t>Protección de datos de prueba</t>
  </si>
  <si>
    <t>Los datos de ensayo se deben seleccionar, proteger y controlar cuidadosamente.</t>
  </si>
  <si>
    <t xml:space="preserve">A.14.3.1 </t>
  </si>
  <si>
    <t xml:space="preserve">Revisar las siguientes directrices para protección de datos de prueba:
a) establecer los procedimientos de control de acceso, que se aplican a los sistemas de aplicación operacionales, se debe aplicar también a los sistemas de aplicación de pruebas; 
b) tener una autorización separada cada vez que se copia información operacional a un ambiente de pruebas; 
c) definir que la información operacional se debe borrar del ambiente de pruebas inmediatamente después de finalizar las pruebas; 
d) establecer que el copiado y uso de la información operacional se debe logged para suministrar un rastro de auditoría. </t>
  </si>
  <si>
    <t>La entidad cuenta con la Política de Intercambio de Información la cual está en el documento de Politicas.</t>
  </si>
  <si>
    <t xml:space="preserve">Esta politica no alcanza a cubrir este control. Hay que incluir las directrices de uso de información real en las pruebas, la autorizacion de uso, inventario de datos usados en cada prueba, las responsabilidades sobre esta información y el borrado de la informacion despues de terminadas la pruebas. </t>
  </si>
  <si>
    <t>GESTIÓN DE INCIDENTES DE SEGURIDAD DE LA INFORMACIÓN</t>
  </si>
  <si>
    <t>T.7.</t>
  </si>
  <si>
    <t>A.16</t>
  </si>
  <si>
    <t>T.7.1</t>
  </si>
  <si>
    <t>GESTIÓN DE INCIDENTES Y MEJORAS EN LA SEGURIDAD DE LA INFORMACIÓN</t>
  </si>
  <si>
    <t>Asegurar un enfoque coherente y eficaz para la gestión de incidentes de seguridad de la información, incluida la comunicación sobre eventos de seguridad y debilidades.</t>
  </si>
  <si>
    <t xml:space="preserve">A.16.1 </t>
  </si>
  <si>
    <t>T.7.1.1</t>
  </si>
  <si>
    <t>Responsabilidades y procedimientos</t>
  </si>
  <si>
    <t>Se debe establecer las responsabilidades y procedimientos de gestión para asegurar una respuesta rápida, eficaz y ordenada a los incidentes de seguridad de la información.</t>
  </si>
  <si>
    <t xml:space="preserve">A.16.1.1 </t>
  </si>
  <si>
    <t>PR.IP-9
DE.AE-2
RS.CO-1</t>
  </si>
  <si>
    <t xml:space="preserve">Revisar las siguientes directrices responsabilidades y procedimientos:
a) establecer las responsabilidades de gestión, para asegurar que los siguientes procedimientos se desarrollan y comunican adecuadamente dentro de la organización: 
1) los procedimientos para la planificación y preparación de respuesta a incidentes; 
2) los procedimientos para seguimiento, detección, análisis y reporte de eventos e incidentes de seguridad de la información; 
3) los procedimientos para logging las actividades de gestión de incidentes; 
4) los procedimientos para el manejo de evidencia forense; 
5) los procedimientos para la valoración y toma de decisiones sobre eventos de seguridad de la información y la valoración de debilidades de seguridad de la información; 
6) los procedimientos para respuesta, incluyendo aquellos para llevar el asunto a una instancia superior, recuperación controlada de un incidente y comunicación a personas u organizaciones internas y externas; 
b) establecer los procedimientos para asegurar que: 
1) el personal competente maneje las cuestiones relacionadas con incidentes de seguridad de la información dentro de la organización; 
2) se implemente un punto de contacto para la detección y reporte de incidentes de seguridad; 
3) se mantengan contactos apropiados con las autoridades, grupos de interés o foros externos que manejen las cuestiones relacionadas con incidentes de seguridad de la información; 
c) definir el reporte de procedimientos debería incluir: 
1) la preparación de formatos de reporte de eventos de seguridad de la información para apoyar la acción de reporte y ayudar a la persona que reporta a recordar todas las acciones necesarias en caso de un evento de seguridad de la información; 
2) el procedimiento que se va a seguir en el caso de un evento de seguridad de la información, (tomar nota inmediatamente de todos los detalles, tales como el tipo de no conformidad o violación, mal funcionamiento, mensajes en la pantalla y reporte inmediato al punto de contacto y realizar solamente acciones coordinadas); 
3) referencia a un proceso disciplinario formal establecido para ocuparse de los empleados que cometen violaciones a la seguridad; 
4) los procesos de retroalimentación adecuados para asegurar que las personas que reportan eventos de seguridad de la información sean notificadas de los resultados después de que la cuestión haya sido tratada y cerrada. 
</t>
  </si>
  <si>
    <t>El Procedimiento Gestión de Incidentes de Seguridad, establece los mecanismos de comunicación de los eventos.</t>
  </si>
  <si>
    <t>T.7.1.2</t>
  </si>
  <si>
    <t>Reporte de eventos de seguridad de la información</t>
  </si>
  <si>
    <t>Los eventos de seguridad de la información se debe informar a través de los canales de gestión apropiados, tan pronto como sea posible.</t>
  </si>
  <si>
    <t xml:space="preserve">A.16.1.2 </t>
  </si>
  <si>
    <t>DE.DP-4</t>
  </si>
  <si>
    <r>
      <rPr>
        <sz val="11"/>
        <color theme="1"/>
        <rFont val="Calibri"/>
      </rPr>
      <t xml:space="preserve">Revisar las siguientes directrices reporte de eventos de seguridad de la información:
a) establecer un control de seguridad ineficaz; 
b) definir la violación de la integridad, confidencialidad o expectativas de disponibilidad de la información; 
c) definir los errores humanos; 
d) definir las no conformidades con políticas o directrices; 
e) definir las violaciones de acuerdos de seguridad física; 
f) establecer los cambios no controlados en el sistema; 
g) definir mal funcionamiento en el software o hardware; 
h) definir violaciones de acceso. 
</t>
    </r>
    <r>
      <rPr>
        <b/>
        <sz val="11"/>
        <color rgb="FF000000"/>
        <rFont val="Calibri"/>
      </rPr>
      <t xml:space="preserve">Tenga en cuenta para la calificación:
</t>
    </r>
    <r>
      <rPr>
        <sz val="11"/>
        <color theme="1"/>
        <rFont val="Calibri"/>
      </rPr>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r>
  </si>
  <si>
    <t>T.7.1.3</t>
  </si>
  <si>
    <t>Reporte de debilidades de seguridad de la información</t>
  </si>
  <si>
    <t>Se debe exigir a todos los empleados y contratistas que usan los servicios y sistemas de información de la organización, que observen e informen cualquier debilidad de seguridad de la información observada o sospechada en los sistemas o servicios.</t>
  </si>
  <si>
    <t xml:space="preserve">A.16.1.3 </t>
  </si>
  <si>
    <t>Observe si los eventos son reportados de forma consistente en toda la entidad de acuerdo a los criterios establecidos.</t>
  </si>
  <si>
    <t>El Procedimiento de Gestión de Incidentes de Seguridad, establece que todos los funcionarios deben reportar las no conformidades potenciales o eventos de seguridad.</t>
  </si>
  <si>
    <t>T.7.1.4</t>
  </si>
  <si>
    <t>Evaluación de eventos de seguridad de la información y decisiones sobre ellos</t>
  </si>
  <si>
    <t>Los eventos de seguridad de la información se debe evaluar y se debe decidir si se van a clasificar como incidentes de seguridad de la información.</t>
  </si>
  <si>
    <t xml:space="preserve">A.16.1.4 </t>
  </si>
  <si>
    <t>Madurez Inicial</t>
  </si>
  <si>
    <t>DE.AE-2
RS.AN-4</t>
  </si>
  <si>
    <t>Revise si los eventos de SI detectados son analizados para determinar si constituyen un incidentes de seguridad de la información y entender los objetivos del ataque y sus métodos.
Evidencia si los incidentes son categorizados y se cuenta con planes de respuesta para cada categoría.</t>
  </si>
  <si>
    <t>El Procedimiento Gestión de Incidentes de Seguridad que establece como se deben atender los incidentes y las responsabilidades de quienes participan.</t>
  </si>
  <si>
    <t>T.7.1.5</t>
  </si>
  <si>
    <t>Respuesta a incidentes de seguridad de la información</t>
  </si>
  <si>
    <t>Se debe dar respuesta a los incidentes de seguridad de la información de acuerdo con procedimientos documentados.</t>
  </si>
  <si>
    <t xml:space="preserve">A.16.1.5 </t>
  </si>
  <si>
    <t>RS.RP-1
RS.AN-1
RS.MI-2
RC.RP-1
RC.RP-1</t>
  </si>
  <si>
    <r>
      <rPr>
        <sz val="11"/>
        <color theme="1"/>
        <rFont val="Calibri"/>
      </rPr>
      <t xml:space="preserve">Revisar las siguientes directrices para respuesta a incidentes de seguridad de la información:
a) Los incidentes son contenidos y la probabilidad de que vuelvan a ocurrir mitigada.
b) Se debe contar con un plan de recuperación de incidentes durante o después del mismo.
b) recolectar evidencia lo más pronto posible después de que ocurra el incidente; 
c) llevar a cabo análisis forense de seguridad de la información, según se requiera 
d) llevar el asunto a una instancia superior, según se requiera; 
e) asegurar que todas las actividades de respuesta involucradas se registren adecuadamente para análisis posterior; 
f) comunicar la existencia del incidente de seguridad de la información o de cualquier detalle pertinente a él, al personal interno o externo a las organizaciones que necesitan saberlo; 
g) tratar las debilidades de seguridad de información que se encontraron que causan o contribuyen al incidente; 
g) establecer que una vez que el incidente se haya tratado lo suficiente, cerrarlo formalmente y hacer un registro de esto. 
h) de acuerdo a la NIST se deben investigar las notificaciones de los sistemas de detección.
</t>
    </r>
    <r>
      <rPr>
        <b/>
        <sz val="11"/>
        <color rgb="FF000000"/>
        <rFont val="Calibri"/>
      </rPr>
      <t>Tenga en cuenta para la calificación:</t>
    </r>
    <r>
      <rPr>
        <sz val="11"/>
        <color theme="1"/>
        <rFont val="Calibri"/>
      </rPr>
      <t xml:space="preserve">
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
</t>
    </r>
  </si>
  <si>
    <t>El Procedimiento Gestión de Incidentes de Seguridad que establece como se debe dar respuesta a los incidentes.</t>
  </si>
  <si>
    <t>T.7.1.6</t>
  </si>
  <si>
    <t>Aprendizaje obtenido de los incidentes de seguridad de la información</t>
  </si>
  <si>
    <t>El conocimiento adquirido al analizar y resolver incidentes de seguridad de la información se debe usar para reducir la posibilidad o el impacto de incidentes futuros.</t>
  </si>
  <si>
    <t xml:space="preserve">A.16.1.6 </t>
  </si>
  <si>
    <t>DE.DP-5
RS.AN-2
RS.IM-1</t>
  </si>
  <si>
    <r>
      <rPr>
        <sz val="11"/>
        <color theme="1"/>
        <rFont val="Calibri"/>
      </rPr>
      <t xml:space="preserve">De acuerdo a la NIST se debe entender cual fue el impacto del incidente. Las lecciones aprendidas deben ser usadas para actualizar los planes de respuesta a los incidentes de SI. 
</t>
    </r>
    <r>
      <rPr>
        <b/>
        <sz val="11"/>
        <color rgb="FF000000"/>
        <rFont val="Calibri"/>
      </rPr>
      <t xml:space="preserve">
Tenga en cuenta para la calificación:</t>
    </r>
    <r>
      <rPr>
        <sz val="11"/>
        <color theme="1"/>
        <rFont val="Calibri"/>
      </rPr>
      <t xml:space="preserve">
La Entidad aprende continuamente sobre
los incidentes de seguridad presentados.
</t>
    </r>
  </si>
  <si>
    <t>La Organización cuenta con un Procedimiento de Gestión de Incidentes</t>
  </si>
  <si>
    <t>T.7.1.7</t>
  </si>
  <si>
    <t>Recolección de evidencia</t>
  </si>
  <si>
    <t>La organización debe definir y aplicar procedimientos para la identificación, recolección, adquisición y preservación de información que pueda servir como evidencia.</t>
  </si>
  <si>
    <t xml:space="preserve">A.16.1.7 </t>
  </si>
  <si>
    <t>Modelo de madurez gestionado
Modelo de madurez definido</t>
  </si>
  <si>
    <t>RS.AN-3</t>
  </si>
  <si>
    <t xml:space="preserve">Revisar las siguientes directrices para recolección de evidencia:
a) definir la cadena de custodia; 
b) establecer la seguridad de la evidencia; 
c) definir la seguridad del personal; 
d) definir los roles y responsabilidades del personal involucrado; 
e) establecer la competencia del personal; 
f) realizar la documentación; 
g) definir las sesiones informativas. </t>
  </si>
  <si>
    <t>El Procedimiento de Gestión de Incidentes de Seguridad, establece como se deben manejar las evidencias para aquellos procesos que lo requieran.</t>
  </si>
  <si>
    <t>FECHA: 26/01/2024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</si>
</sst>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d/m/yyyy"/>
  </numFmts>
  <fonts count="36">
    <font>
      <sz val="11"/>
      <color theme="1"/>
      <name val="Calibri"/>
      <scheme val="minor"/>
    </font>
    <font>
      <sz val="11"/>
      <color theme="1"/>
      <name val="Calibri"/>
    </font>
    <font>
      <sz val="11"/>
      <name val="Calibri"/>
    </font>
    <font>
      <b/>
      <sz val="14"/>
      <color theme="1"/>
      <name val="Arial"/>
    </font>
    <font>
      <b/>
      <sz val="11"/>
      <color theme="1"/>
      <name val="Calibri"/>
    </font>
    <font>
      <b/>
      <sz val="12"/>
      <color theme="1"/>
      <name val="Arial"/>
    </font>
    <font>
      <b/>
      <sz val="10"/>
      <color theme="1"/>
      <name val="Arial"/>
    </font>
    <font>
      <b/>
      <sz val="9"/>
      <color theme="1"/>
      <name val="Arial"/>
    </font>
    <font>
      <sz val="14"/>
      <color theme="1"/>
      <name val="Calibri"/>
    </font>
    <font>
      <sz val="10"/>
      <color theme="1"/>
      <name val="Arial"/>
    </font>
    <font>
      <sz val="12"/>
      <color theme="1"/>
      <name val="Arial"/>
    </font>
    <font>
      <b/>
      <sz val="14"/>
      <color rgb="FFFFFFFF"/>
      <name val="Arial"/>
    </font>
    <font>
      <b/>
      <sz val="10"/>
      <color rgb="FFFFFFFF"/>
      <name val="Arial"/>
    </font>
    <font>
      <b/>
      <sz val="18"/>
      <color theme="1"/>
      <name val="Arial"/>
    </font>
    <font>
      <sz val="11"/>
      <color theme="1"/>
      <name val="Arial"/>
    </font>
    <font>
      <sz val="11"/>
      <color theme="1"/>
      <name val="Calibri"/>
      <scheme val="minor"/>
    </font>
    <font>
      <sz val="11"/>
      <color rgb="FFFF0000"/>
      <name val="Calibri"/>
    </font>
    <font>
      <b/>
      <sz val="14"/>
      <color theme="0"/>
      <name val="Calibri"/>
    </font>
    <font>
      <b/>
      <sz val="12"/>
      <color theme="0"/>
      <name val="Calibri"/>
    </font>
    <font>
      <b/>
      <sz val="10"/>
      <color theme="0"/>
      <name val="Calibri"/>
    </font>
    <font>
      <b/>
      <sz val="9"/>
      <color theme="0"/>
      <name val="Calibri"/>
    </font>
    <font>
      <b/>
      <sz val="10"/>
      <color theme="0"/>
      <name val="Open Sans"/>
    </font>
    <font>
      <b/>
      <sz val="9"/>
      <color theme="1"/>
      <name val="Calibri"/>
    </font>
    <font>
      <b/>
      <sz val="11"/>
      <color rgb="FFFF0000"/>
      <name val="Calibri"/>
    </font>
    <font>
      <sz val="9"/>
      <color theme="1"/>
      <name val="Calibri"/>
    </font>
    <font>
      <sz val="8"/>
      <color theme="1"/>
      <name val="Calibri"/>
    </font>
    <font>
      <sz val="12"/>
      <color theme="1"/>
      <name val="Calibri"/>
    </font>
    <font>
      <b/>
      <sz val="10"/>
      <color theme="1"/>
      <name val="Calibri"/>
    </font>
    <font>
      <sz val="10"/>
      <color theme="1"/>
      <name val="Calibri"/>
    </font>
    <font>
      <b/>
      <sz val="11"/>
      <color theme="0"/>
      <name val="Calibri"/>
    </font>
    <font>
      <sz val="11"/>
      <color theme="0"/>
      <name val="Calibri"/>
    </font>
    <font>
      <b/>
      <sz val="14"/>
      <color theme="1"/>
      <name val="Calibri"/>
    </font>
    <font>
      <b/>
      <sz val="11"/>
      <color theme="1"/>
      <name val="Arial"/>
    </font>
    <font>
      <b/>
      <sz val="9"/>
      <color rgb="FF000000"/>
      <name val="Calibri"/>
    </font>
    <font>
      <sz val="9"/>
      <color rgb="FF000000"/>
      <name val="Calibri"/>
    </font>
    <font>
      <b/>
      <sz val="11"/>
      <color rgb="FF000000"/>
      <name val="Calibri"/>
    </font>
  </fonts>
  <fills count="11">
    <fill>
      <patternFill patternType="none"/>
    </fill>
    <fill>
      <patternFill patternType="gray125"/>
    </fill>
    <fill>
      <patternFill patternType="solid">
        <fgColor rgb="FFFF6600"/>
        <bgColor rgb="FFFF6600"/>
      </patternFill>
    </fill>
    <fill>
      <patternFill patternType="solid">
        <fgColor rgb="FFFFFFFF"/>
        <bgColor rgb="FFFFFFFF"/>
      </patternFill>
    </fill>
    <fill>
      <patternFill patternType="solid">
        <fgColor rgb="FF333399"/>
        <bgColor rgb="FF333399"/>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800080"/>
        <bgColor rgb="FF800080"/>
      </patternFill>
    </fill>
    <fill>
      <patternFill patternType="solid">
        <fgColor rgb="FFBFBFBF"/>
        <bgColor rgb="FFBFBFBF"/>
      </patternFill>
    </fill>
    <fill>
      <patternFill patternType="solid">
        <fgColor theme="0"/>
        <bgColor theme="0"/>
      </patternFill>
    </fill>
  </fills>
  <borders count="67">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31">
    <xf numFmtId="0" fontId="0" fillId="0" borderId="0" xfId="0" applyFont="1" applyAlignment="1"/>
    <xf numFmtId="0" fontId="1" fillId="0" borderId="0" xfId="0" applyFont="1" applyAlignment="1">
      <alignment horizontal="center"/>
    </xf>
    <xf numFmtId="0" fontId="1" fillId="0" borderId="10" xfId="0" applyFont="1" applyBorder="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3" fillId="0" borderId="22" xfId="0" applyFont="1" applyBorder="1" applyAlignment="1">
      <alignment horizontal="center"/>
    </xf>
    <xf numFmtId="0" fontId="3" fillId="0" borderId="22" xfId="0" applyFont="1" applyBorder="1" applyAlignment="1">
      <alignment horizontal="center"/>
    </xf>
    <xf numFmtId="0" fontId="3" fillId="0" borderId="0" xfId="0" applyFont="1" applyAlignment="1">
      <alignment horizontal="center"/>
    </xf>
    <xf numFmtId="0" fontId="5" fillId="0" borderId="12" xfId="0" applyFont="1" applyBorder="1" applyAlignment="1">
      <alignment horizontal="center" vertical="top"/>
    </xf>
    <xf numFmtId="0" fontId="5" fillId="0" borderId="0" xfId="0" applyFont="1" applyAlignment="1">
      <alignment horizontal="center" vertical="top"/>
    </xf>
    <xf numFmtId="0" fontId="5" fillId="0" borderId="16" xfId="0" applyFont="1" applyBorder="1" applyAlignment="1">
      <alignment horizontal="center" vertical="top"/>
    </xf>
    <xf numFmtId="0" fontId="5" fillId="0" borderId="22" xfId="0" applyFont="1" applyBorder="1" applyAlignment="1">
      <alignment horizontal="center" vertical="top"/>
    </xf>
    <xf numFmtId="1" fontId="5" fillId="2" borderId="23" xfId="0" applyNumberFormat="1" applyFont="1" applyFill="1" applyBorder="1" applyAlignment="1">
      <alignment horizontal="center" vertical="center"/>
    </xf>
    <xf numFmtId="0" fontId="5" fillId="3" borderId="22" xfId="0" applyFont="1" applyFill="1" applyBorder="1" applyAlignment="1">
      <alignment horizontal="center" vertical="center"/>
    </xf>
    <xf numFmtId="0" fontId="6" fillId="3" borderId="2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6" fillId="0" borderId="22" xfId="0" applyFont="1" applyBorder="1" applyAlignment="1">
      <alignment horizontal="left" vertical="top" wrapText="1"/>
    </xf>
    <xf numFmtId="0" fontId="1" fillId="3" borderId="22" xfId="0" applyFont="1" applyFill="1" applyBorder="1" applyAlignment="1">
      <alignment horizontal="left" vertical="top" wrapText="1"/>
    </xf>
    <xf numFmtId="0" fontId="9" fillId="0" borderId="22" xfId="0" applyFont="1" applyBorder="1" applyAlignment="1">
      <alignment vertical="center" wrapText="1"/>
    </xf>
    <xf numFmtId="164" fontId="9" fillId="0" borderId="22" xfId="0" applyNumberFormat="1" applyFont="1" applyBorder="1" applyAlignment="1">
      <alignment horizontal="center" vertical="center"/>
    </xf>
    <xf numFmtId="2" fontId="9" fillId="0" borderId="22" xfId="0" applyNumberFormat="1" applyFont="1" applyBorder="1" applyAlignment="1">
      <alignment horizontal="center" vertical="center"/>
    </xf>
    <xf numFmtId="0" fontId="10" fillId="0" borderId="22" xfId="0" applyFont="1" applyBorder="1" applyAlignment="1">
      <alignment horizontal="right" vertical="top"/>
    </xf>
    <xf numFmtId="2" fontId="9" fillId="0" borderId="22" xfId="0" applyNumberFormat="1" applyFont="1" applyBorder="1" applyAlignment="1">
      <alignment horizontal="left" vertical="top" wrapText="1"/>
    </xf>
    <xf numFmtId="0" fontId="9" fillId="0" borderId="22" xfId="0" applyFont="1" applyBorder="1" applyAlignment="1">
      <alignment horizontal="left" vertical="top" wrapText="1"/>
    </xf>
    <xf numFmtId="0" fontId="9" fillId="0" borderId="22" xfId="0" applyFont="1" applyBorder="1" applyAlignment="1">
      <alignment vertical="top" wrapText="1"/>
    </xf>
    <xf numFmtId="0" fontId="9" fillId="0" borderId="22" xfId="0" applyFont="1" applyBorder="1" applyAlignment="1">
      <alignment horizontal="center" vertical="top" wrapText="1"/>
    </xf>
    <xf numFmtId="165" fontId="9" fillId="0" borderId="22" xfId="0" applyNumberFormat="1" applyFont="1" applyBorder="1" applyAlignment="1">
      <alignment horizontal="left" vertical="top" wrapText="1"/>
    </xf>
    <xf numFmtId="165" fontId="10" fillId="0" borderId="22" xfId="0" applyNumberFormat="1" applyFont="1" applyBorder="1" applyAlignment="1">
      <alignment horizontal="right" vertical="top"/>
    </xf>
    <xf numFmtId="0" fontId="8" fillId="0" borderId="22" xfId="0" applyFont="1" applyBorder="1" applyAlignment="1">
      <alignment horizontal="center" vertical="center" wrapText="1"/>
    </xf>
    <xf numFmtId="0" fontId="6" fillId="0" borderId="22" xfId="0" applyFont="1" applyBorder="1" applyAlignment="1">
      <alignment horizontal="left" vertical="top"/>
    </xf>
    <xf numFmtId="164" fontId="9" fillId="0" borderId="22" xfId="0" applyNumberFormat="1" applyFont="1" applyBorder="1" applyAlignment="1">
      <alignment horizontal="center" vertical="top" wrapText="1"/>
    </xf>
    <xf numFmtId="0" fontId="1" fillId="0" borderId="22" xfId="0" applyFont="1" applyBorder="1" applyAlignment="1">
      <alignment vertical="top" wrapText="1"/>
    </xf>
    <xf numFmtId="0" fontId="1" fillId="0" borderId="14" xfId="0" applyFont="1" applyBorder="1" applyAlignment="1">
      <alignment horizontal="center"/>
    </xf>
    <xf numFmtId="0" fontId="9" fillId="3" borderId="23" xfId="0" applyFont="1" applyFill="1" applyBorder="1" applyAlignment="1"/>
    <xf numFmtId="0" fontId="12" fillId="4" borderId="27" xfId="0" applyFont="1" applyFill="1" applyBorder="1" applyAlignment="1">
      <alignment horizontal="center" vertical="center" wrapText="1"/>
    </xf>
    <xf numFmtId="0" fontId="6" fillId="0" borderId="27" xfId="0" applyFont="1" applyBorder="1" applyAlignment="1">
      <alignment horizontal="center" vertical="center"/>
    </xf>
    <xf numFmtId="0" fontId="12" fillId="4" borderId="27" xfId="0" applyFont="1" applyFill="1" applyBorder="1" applyAlignment="1">
      <alignment vertical="center" wrapText="1"/>
    </xf>
    <xf numFmtId="0" fontId="12" fillId="4" borderId="27" xfId="0" applyFont="1" applyFill="1" applyBorder="1" applyAlignment="1"/>
    <xf numFmtId="0" fontId="6" fillId="5" borderId="38" xfId="0" applyFont="1" applyFill="1" applyBorder="1" applyAlignment="1">
      <alignment horizontal="center" wrapText="1"/>
    </xf>
    <xf numFmtId="0" fontId="9" fillId="3" borderId="27" xfId="0" applyFont="1" applyFill="1" applyBorder="1" applyAlignment="1">
      <alignment horizontal="center" vertical="top" wrapText="1"/>
    </xf>
    <xf numFmtId="0" fontId="9" fillId="3" borderId="27" xfId="0" applyFont="1" applyFill="1" applyBorder="1" applyAlignment="1">
      <alignment horizontal="center"/>
    </xf>
    <xf numFmtId="0" fontId="12" fillId="3" borderId="39" xfId="0" applyFont="1" applyFill="1" applyBorder="1" applyAlignment="1">
      <alignment horizontal="center"/>
    </xf>
    <xf numFmtId="0" fontId="12" fillId="4" borderId="38" xfId="0" applyFont="1" applyFill="1" applyBorder="1" applyAlignment="1">
      <alignment horizontal="center"/>
    </xf>
    <xf numFmtId="0" fontId="7" fillId="3" borderId="40" xfId="0" applyFont="1" applyFill="1" applyBorder="1" applyAlignment="1">
      <alignment vertical="top" wrapText="1"/>
    </xf>
    <xf numFmtId="0" fontId="7" fillId="3" borderId="45" xfId="0" applyFont="1" applyFill="1" applyBorder="1" applyAlignment="1">
      <alignment vertical="top" wrapText="1"/>
    </xf>
    <xf numFmtId="0" fontId="6" fillId="3" borderId="45" xfId="0" applyFont="1" applyFill="1" applyBorder="1" applyAlignment="1">
      <alignment vertical="top" wrapText="1"/>
    </xf>
    <xf numFmtId="0" fontId="12" fillId="3" borderId="47" xfId="0" applyFont="1" applyFill="1" applyBorder="1" applyAlignment="1">
      <alignment vertical="top" wrapText="1"/>
    </xf>
    <xf numFmtId="0" fontId="12" fillId="3" borderId="23" xfId="0" applyFont="1" applyFill="1" applyBorder="1" applyAlignment="1">
      <alignment horizontal="center"/>
    </xf>
    <xf numFmtId="0" fontId="12" fillId="3" borderId="52" xfId="0" applyFont="1" applyFill="1" applyBorder="1" applyAlignment="1">
      <alignment horizontal="center"/>
    </xf>
    <xf numFmtId="0" fontId="12" fillId="3" borderId="53" xfId="0" applyFont="1" applyFill="1" applyBorder="1" applyAlignment="1">
      <alignment horizontal="center"/>
    </xf>
    <xf numFmtId="0" fontId="6" fillId="3" borderId="55" xfId="0" applyFont="1" applyFill="1" applyBorder="1" applyAlignment="1"/>
    <xf numFmtId="0" fontId="6" fillId="3" borderId="56" xfId="0" applyFont="1" applyFill="1" applyBorder="1" applyAlignment="1">
      <alignment horizontal="center"/>
    </xf>
    <xf numFmtId="0" fontId="6" fillId="3" borderId="57" xfId="0" applyFont="1" applyFill="1" applyBorder="1" applyAlignment="1">
      <alignment horizontal="center"/>
    </xf>
    <xf numFmtId="0" fontId="6" fillId="3" borderId="58" xfId="0" applyFont="1" applyFill="1" applyBorder="1" applyAlignment="1">
      <alignment horizontal="center"/>
    </xf>
    <xf numFmtId="0" fontId="6" fillId="3" borderId="47" xfId="0" applyFont="1" applyFill="1" applyBorder="1" applyAlignment="1"/>
    <xf numFmtId="0" fontId="6" fillId="3" borderId="60" xfId="0" applyFont="1" applyFill="1" applyBorder="1" applyAlignment="1">
      <alignment horizontal="center"/>
    </xf>
    <xf numFmtId="9" fontId="6" fillId="3" borderId="61" xfId="0" applyNumberFormat="1" applyFont="1" applyFill="1" applyBorder="1" applyAlignment="1">
      <alignment horizontal="center"/>
    </xf>
    <xf numFmtId="9" fontId="6" fillId="3" borderId="62" xfId="0" applyNumberFormat="1" applyFont="1" applyFill="1" applyBorder="1" applyAlignment="1">
      <alignment horizontal="center"/>
    </xf>
    <xf numFmtId="0" fontId="12" fillId="4" borderId="52" xfId="0" applyFont="1" applyFill="1" applyBorder="1" applyAlignment="1">
      <alignment vertical="center" wrapText="1"/>
    </xf>
    <xf numFmtId="0" fontId="12" fillId="4" borderId="38" xfId="0" applyFont="1" applyFill="1" applyBorder="1" applyAlignment="1">
      <alignment vertical="center" wrapText="1"/>
    </xf>
    <xf numFmtId="0" fontId="9" fillId="3" borderId="23" xfId="0" applyFont="1" applyFill="1" applyBorder="1" applyAlignment="1">
      <alignment wrapText="1"/>
    </xf>
    <xf numFmtId="0" fontId="1" fillId="0" borderId="0" xfId="0" applyFont="1" applyAlignment="1"/>
    <xf numFmtId="0" fontId="15" fillId="0" borderId="0" xfId="0" applyFont="1"/>
    <xf numFmtId="0" fontId="15" fillId="0" borderId="0" xfId="0" applyFont="1" applyAlignment="1"/>
    <xf numFmtId="0" fontId="16" fillId="0" borderId="0" xfId="0" applyFont="1" applyAlignment="1"/>
    <xf numFmtId="0" fontId="1" fillId="0" borderId="0" xfId="0" applyFont="1" applyAlignment="1">
      <alignment wrapText="1"/>
    </xf>
    <xf numFmtId="0" fontId="1" fillId="0" borderId="0" xfId="0" applyFont="1" applyAlignment="1">
      <alignment horizontal="center" vertical="center"/>
    </xf>
    <xf numFmtId="0" fontId="8" fillId="0" borderId="0" xfId="0" applyFont="1" applyAlignment="1"/>
    <xf numFmtId="0" fontId="17" fillId="8" borderId="64" xfId="0" applyFont="1" applyFill="1" applyBorder="1" applyAlignment="1">
      <alignment horizontal="center" vertical="center" wrapText="1"/>
    </xf>
    <xf numFmtId="0" fontId="17" fillId="8" borderId="64" xfId="0" applyFont="1" applyFill="1" applyBorder="1" applyAlignment="1">
      <alignment vertical="center" wrapText="1"/>
    </xf>
    <xf numFmtId="0" fontId="17" fillId="8" borderId="64" xfId="0" applyFont="1" applyFill="1" applyBorder="1" applyAlignment="1">
      <alignment horizontal="center" vertical="center"/>
    </xf>
    <xf numFmtId="0" fontId="18" fillId="4" borderId="65" xfId="0" applyFont="1" applyFill="1" applyBorder="1" applyAlignment="1">
      <alignment horizontal="left" vertical="center"/>
    </xf>
    <xf numFmtId="0" fontId="19" fillId="4" borderId="65" xfId="0" applyFont="1" applyFill="1" applyBorder="1" applyAlignment="1">
      <alignment vertical="center" wrapText="1"/>
    </xf>
    <xf numFmtId="0" fontId="19" fillId="4" borderId="65" xfId="0" applyFont="1" applyFill="1" applyBorder="1" applyAlignment="1">
      <alignment horizontal="center" vertical="center" wrapText="1"/>
    </xf>
    <xf numFmtId="0" fontId="20" fillId="4" borderId="65" xfId="0" applyFont="1" applyFill="1" applyBorder="1" applyAlignment="1">
      <alignment vertical="center" wrapText="1"/>
    </xf>
    <xf numFmtId="0" fontId="21" fillId="4" borderId="65" xfId="0" applyFont="1" applyFill="1" applyBorder="1" applyAlignment="1">
      <alignment vertical="top" wrapText="1"/>
    </xf>
    <xf numFmtId="0" fontId="4" fillId="0" borderId="0" xfId="0" applyFont="1" applyAlignment="1"/>
    <xf numFmtId="0" fontId="4" fillId="9" borderId="66" xfId="0" applyFont="1" applyFill="1" applyBorder="1" applyAlignment="1">
      <alignment horizontal="center" vertical="center" wrapText="1"/>
    </xf>
    <xf numFmtId="0" fontId="4" fillId="9" borderId="66" xfId="0" applyFont="1" applyFill="1" applyBorder="1" applyAlignment="1">
      <alignment vertical="center" wrapText="1"/>
    </xf>
    <xf numFmtId="0" fontId="22" fillId="9" borderId="23" xfId="0" applyFont="1" applyFill="1" applyBorder="1" applyAlignment="1">
      <alignment vertical="center" wrapText="1"/>
    </xf>
    <xf numFmtId="0" fontId="23" fillId="9" borderId="22" xfId="0" applyFont="1" applyFill="1" applyBorder="1" applyAlignment="1">
      <alignment horizontal="center" vertical="center" wrapText="1"/>
    </xf>
    <xf numFmtId="0" fontId="4" fillId="9" borderId="66" xfId="0" applyFont="1" applyFill="1" applyBorder="1" applyAlignment="1"/>
    <xf numFmtId="0" fontId="1" fillId="0" borderId="22" xfId="0" applyFont="1" applyBorder="1" applyAlignment="1">
      <alignment horizontal="center" vertical="center" wrapText="1"/>
    </xf>
    <xf numFmtId="0" fontId="1" fillId="0" borderId="22" xfId="0" applyFont="1" applyBorder="1" applyAlignment="1">
      <alignment vertical="center" wrapText="1"/>
    </xf>
    <xf numFmtId="0" fontId="21" fillId="4" borderId="65" xfId="0" applyFont="1" applyFill="1" applyBorder="1" applyAlignment="1">
      <alignment vertical="center" wrapText="1"/>
    </xf>
    <xf numFmtId="0" fontId="22" fillId="9" borderId="66" xfId="0" applyFont="1" applyFill="1" applyBorder="1" applyAlignment="1">
      <alignment vertical="center" wrapText="1"/>
    </xf>
    <xf numFmtId="0" fontId="22" fillId="0" borderId="21" xfId="0" applyFont="1" applyBorder="1" applyAlignment="1">
      <alignment vertical="center" wrapText="1"/>
    </xf>
    <xf numFmtId="0" fontId="4" fillId="0" borderId="22" xfId="0" applyFont="1" applyBorder="1" applyAlignment="1">
      <alignment horizontal="center" vertical="center" wrapText="1"/>
    </xf>
    <xf numFmtId="0" fontId="4" fillId="0" borderId="22" xfId="0" applyFont="1" applyBorder="1" applyAlignment="1">
      <alignment vertical="center" wrapText="1"/>
    </xf>
    <xf numFmtId="0" fontId="22" fillId="0" borderId="22" xfId="0" applyFont="1" applyBorder="1" applyAlignment="1">
      <alignment vertical="center" wrapText="1"/>
    </xf>
    <xf numFmtId="0" fontId="23" fillId="0" borderId="22" xfId="0" applyFont="1" applyBorder="1" applyAlignment="1">
      <alignment horizontal="center" vertical="center" wrapText="1"/>
    </xf>
    <xf numFmtId="0" fontId="4" fillId="0" borderId="22" xfId="0" applyFont="1" applyBorder="1" applyAlignment="1">
      <alignment horizontal="left" vertical="center" wrapText="1"/>
    </xf>
    <xf numFmtId="0" fontId="24" fillId="0" borderId="22" xfId="0" applyFont="1" applyBorder="1" applyAlignment="1">
      <alignment vertical="center" wrapText="1"/>
    </xf>
    <xf numFmtId="0" fontId="25" fillId="0" borderId="22" xfId="0" applyFont="1" applyBorder="1" applyAlignment="1">
      <alignment horizontal="center" vertical="center" wrapText="1"/>
    </xf>
    <xf numFmtId="0" fontId="26" fillId="3" borderId="22" xfId="0" applyFont="1" applyFill="1" applyBorder="1" applyAlignment="1">
      <alignment vertical="center" wrapText="1"/>
    </xf>
    <xf numFmtId="0" fontId="26" fillId="3" borderId="22" xfId="0" applyFont="1" applyFill="1" applyBorder="1" applyAlignment="1">
      <alignment horizontal="center" vertical="center" wrapText="1"/>
    </xf>
    <xf numFmtId="49" fontId="1" fillId="0" borderId="22" xfId="0" applyNumberFormat="1" applyFont="1" applyBorder="1" applyAlignment="1">
      <alignment horizontal="left" vertical="center" wrapText="1"/>
    </xf>
    <xf numFmtId="0" fontId="25" fillId="0" borderId="22" xfId="0" applyFont="1" applyBorder="1" applyAlignment="1">
      <alignment vertical="center" wrapText="1"/>
    </xf>
    <xf numFmtId="0" fontId="1" fillId="9" borderId="66" xfId="0" applyFont="1" applyFill="1" applyBorder="1" applyAlignment="1">
      <alignment horizontal="center" vertical="center" wrapText="1"/>
    </xf>
    <xf numFmtId="0" fontId="24" fillId="9" borderId="66" xfId="0" applyFont="1" applyFill="1" applyBorder="1" applyAlignment="1">
      <alignment vertical="center" wrapText="1"/>
    </xf>
    <xf numFmtId="0" fontId="1" fillId="9" borderId="66" xfId="0" applyFont="1" applyFill="1" applyBorder="1" applyAlignment="1">
      <alignment vertical="center" wrapText="1"/>
    </xf>
    <xf numFmtId="0" fontId="23" fillId="9" borderId="66" xfId="0" applyFont="1" applyFill="1" applyBorder="1" applyAlignment="1">
      <alignment horizontal="center" vertical="center" wrapText="1"/>
    </xf>
    <xf numFmtId="0" fontId="1" fillId="0" borderId="21" xfId="0" applyFont="1" applyBorder="1" applyAlignment="1">
      <alignment vertical="center" wrapText="1"/>
    </xf>
    <xf numFmtId="2" fontId="1" fillId="0" borderId="22" xfId="0" applyNumberFormat="1" applyFont="1" applyBorder="1" applyAlignment="1">
      <alignment vertical="center" wrapText="1"/>
    </xf>
    <xf numFmtId="0" fontId="27" fillId="0" borderId="22" xfId="0" applyFont="1" applyBorder="1" applyAlignment="1">
      <alignment vertical="center" wrapText="1"/>
    </xf>
    <xf numFmtId="0" fontId="28" fillId="0" borderId="22" xfId="0" applyFont="1" applyBorder="1" applyAlignment="1">
      <alignment vertical="center" wrapText="1"/>
    </xf>
    <xf numFmtId="0" fontId="1" fillId="10" borderId="23" xfId="0" applyFont="1" applyFill="1" applyBorder="1" applyAlignment="1"/>
    <xf numFmtId="0" fontId="1" fillId="10" borderId="22" xfId="0" applyFont="1" applyFill="1" applyBorder="1" applyAlignment="1">
      <alignment horizontal="center" vertical="center" wrapText="1"/>
    </xf>
    <xf numFmtId="0" fontId="1" fillId="10" borderId="22" xfId="0" applyFont="1" applyFill="1" applyBorder="1" applyAlignment="1">
      <alignment vertical="center" wrapText="1"/>
    </xf>
    <xf numFmtId="0" fontId="28" fillId="10" borderId="22" xfId="0" applyFont="1" applyFill="1" applyBorder="1" applyAlignment="1">
      <alignment vertical="center" wrapText="1"/>
    </xf>
    <xf numFmtId="0" fontId="24" fillId="10" borderId="22" xfId="0" applyFont="1" applyFill="1" applyBorder="1" applyAlignment="1">
      <alignment vertical="center" wrapText="1"/>
    </xf>
    <xf numFmtId="0" fontId="4" fillId="0" borderId="0" xfId="0" applyFont="1" applyAlignment="1">
      <alignment horizontal="center" vertical="center" wrapText="1"/>
    </xf>
    <xf numFmtId="0" fontId="16" fillId="0" borderId="0" xfId="0" applyFont="1" applyAlignment="1">
      <alignment horizontal="center" vertical="center"/>
    </xf>
    <xf numFmtId="0" fontId="18" fillId="8" borderId="64" xfId="0" applyFont="1" applyFill="1" applyBorder="1" applyAlignment="1">
      <alignment horizontal="center" vertical="center"/>
    </xf>
    <xf numFmtId="0" fontId="18" fillId="8" borderId="64" xfId="0" applyFont="1" applyFill="1" applyBorder="1" applyAlignment="1">
      <alignment horizontal="center" vertical="center" wrapText="1"/>
    </xf>
    <xf numFmtId="0" fontId="29" fillId="4" borderId="65" xfId="0" applyFont="1" applyFill="1" applyBorder="1" applyAlignment="1">
      <alignment horizontal="left" vertical="center"/>
    </xf>
    <xf numFmtId="0" fontId="29" fillId="4" borderId="65" xfId="0" applyFont="1" applyFill="1" applyBorder="1" applyAlignment="1">
      <alignment vertical="top" wrapText="1"/>
    </xf>
    <xf numFmtId="0" fontId="29" fillId="4" borderId="65" xfId="0" applyFont="1" applyFill="1" applyBorder="1" applyAlignment="1">
      <alignment horizontal="center" vertical="top" wrapText="1"/>
    </xf>
    <xf numFmtId="0" fontId="4" fillId="9" borderId="66" xfId="0" applyFont="1" applyFill="1" applyBorder="1" applyAlignment="1">
      <alignment horizontal="center" vertical="center"/>
    </xf>
    <xf numFmtId="0" fontId="4" fillId="9" borderId="66" xfId="0" applyFont="1" applyFill="1" applyBorder="1" applyAlignment="1">
      <alignment horizontal="left" vertical="center" wrapText="1"/>
    </xf>
    <xf numFmtId="0" fontId="4" fillId="9" borderId="66" xfId="0" applyFont="1" applyFill="1" applyBorder="1" applyAlignment="1">
      <alignment horizontal="left" vertical="center"/>
    </xf>
    <xf numFmtId="0" fontId="1" fillId="9" borderId="22" xfId="0" applyFont="1" applyFill="1" applyBorder="1" applyAlignment="1">
      <alignment horizontal="left" vertical="center"/>
    </xf>
    <xf numFmtId="0" fontId="23" fillId="9" borderId="66" xfId="0" applyFont="1" applyFill="1" applyBorder="1" applyAlignment="1">
      <alignment horizontal="center" vertical="center"/>
    </xf>
    <xf numFmtId="0" fontId="1" fillId="0" borderId="22" xfId="0" applyFont="1" applyBorder="1" applyAlignment="1">
      <alignment horizontal="left" vertical="center" wrapText="1"/>
    </xf>
    <xf numFmtId="0" fontId="4" fillId="0" borderId="22" xfId="0" applyFont="1" applyBorder="1" applyAlignment="1">
      <alignment horizontal="left" vertical="center"/>
    </xf>
    <xf numFmtId="0" fontId="1" fillId="0" borderId="0" xfId="0" applyFont="1" applyAlignment="1">
      <alignment horizontal="left" vertical="center"/>
    </xf>
    <xf numFmtId="0" fontId="1" fillId="0" borderId="22" xfId="0" applyFont="1" applyBorder="1" applyAlignment="1">
      <alignment horizontal="left" vertical="center"/>
    </xf>
    <xf numFmtId="0" fontId="23" fillId="0" borderId="22" xfId="0" applyFont="1" applyBorder="1" applyAlignment="1">
      <alignment horizontal="center" vertical="center"/>
    </xf>
    <xf numFmtId="0" fontId="1" fillId="0" borderId="22" xfId="0" applyFont="1" applyBorder="1" applyAlignment="1">
      <alignment horizontal="center" vertical="center"/>
    </xf>
    <xf numFmtId="0" fontId="29" fillId="4" borderId="65" xfId="0" applyFont="1" applyFill="1" applyBorder="1" applyAlignment="1">
      <alignment horizontal="left" vertical="center" wrapText="1"/>
    </xf>
    <xf numFmtId="0" fontId="30" fillId="0" borderId="3" xfId="0" applyFont="1" applyBorder="1" applyAlignment="1">
      <alignment horizontal="left" vertical="center" wrapText="1"/>
    </xf>
    <xf numFmtId="0" fontId="30" fillId="4" borderId="65" xfId="0" applyFont="1" applyFill="1" applyBorder="1" applyAlignment="1">
      <alignment horizontal="left" vertical="center" wrapText="1"/>
    </xf>
    <xf numFmtId="0" fontId="29" fillId="4" borderId="65" xfId="0" applyFont="1" applyFill="1" applyBorder="1" applyAlignment="1">
      <alignment horizontal="center" vertical="center" wrapText="1"/>
    </xf>
    <xf numFmtId="0" fontId="1" fillId="0" borderId="21" xfId="0" applyFont="1" applyBorder="1" applyAlignment="1">
      <alignment horizontal="left" vertical="center" wrapText="1"/>
    </xf>
    <xf numFmtId="0" fontId="1" fillId="9" borderId="66" xfId="0" applyFont="1" applyFill="1" applyBorder="1" applyAlignment="1">
      <alignment horizontal="left" vertical="center" wrapText="1"/>
    </xf>
    <xf numFmtId="0" fontId="1" fillId="9" borderId="66" xfId="0" applyFont="1" applyFill="1" applyBorder="1" applyAlignment="1">
      <alignment horizontal="left" vertical="center"/>
    </xf>
    <xf numFmtId="0" fontId="16" fillId="9" borderId="66" xfId="0" applyFont="1" applyFill="1" applyBorder="1" applyAlignment="1">
      <alignment horizontal="center" vertical="center"/>
    </xf>
    <xf numFmtId="0" fontId="4" fillId="0" borderId="0" xfId="0" applyFont="1" applyAlignment="1">
      <alignment horizontal="left" vertical="center" wrapText="1"/>
    </xf>
    <xf numFmtId="0" fontId="1" fillId="0" borderId="0" xfId="0" applyFont="1" applyAlignment="1">
      <alignment horizontal="left" vertical="center" wrapText="1"/>
    </xf>
    <xf numFmtId="0" fontId="1" fillId="0" borderId="20" xfId="0" applyFont="1" applyBorder="1" applyAlignment="1">
      <alignment horizontal="left" vertical="center" wrapText="1"/>
    </xf>
    <xf numFmtId="0" fontId="4" fillId="10" borderId="22" xfId="0" applyFont="1" applyFill="1" applyBorder="1" applyAlignment="1">
      <alignment horizontal="left" vertical="center"/>
    </xf>
    <xf numFmtId="0" fontId="29" fillId="4" borderId="65" xfId="0" applyFont="1" applyFill="1" applyBorder="1" applyAlignment="1">
      <alignment horizontal="center" vertical="center"/>
    </xf>
    <xf numFmtId="0" fontId="4" fillId="0" borderId="21" xfId="0" applyFont="1" applyBorder="1" applyAlignment="1">
      <alignment horizontal="center" vertical="center"/>
    </xf>
    <xf numFmtId="0" fontId="1" fillId="6" borderId="22" xfId="0" applyFont="1" applyFill="1" applyBorder="1" applyAlignment="1">
      <alignment horizontal="left" vertical="center" wrapText="1"/>
    </xf>
    <xf numFmtId="0" fontId="4" fillId="0" borderId="21" xfId="0" applyFont="1" applyBorder="1" applyAlignment="1">
      <alignment horizontal="center" vertical="center" wrapText="1"/>
    </xf>
    <xf numFmtId="0" fontId="1" fillId="9" borderId="66" xfId="0" applyFont="1" applyFill="1" applyBorder="1" applyAlignment="1">
      <alignment horizontal="center" vertical="center"/>
    </xf>
    <xf numFmtId="0" fontId="4" fillId="0" borderId="11" xfId="0" applyFont="1" applyBorder="1" applyAlignment="1">
      <alignment horizontal="left" vertical="top" wrapText="1"/>
    </xf>
    <xf numFmtId="0" fontId="2" fillId="0" borderId="12" xfId="0" applyFont="1" applyBorder="1"/>
    <xf numFmtId="0" fontId="2" fillId="0" borderId="13" xfId="0" applyFont="1" applyBorder="1"/>
    <xf numFmtId="0" fontId="2" fillId="0" borderId="10" xfId="0" applyFont="1" applyBorder="1"/>
    <xf numFmtId="0" fontId="0" fillId="0" borderId="0" xfId="0" applyFont="1" applyAlignment="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1" fillId="0" borderId="1" xfId="0" applyFont="1" applyBorder="1" applyAlignment="1">
      <alignment horizontal="center"/>
    </xf>
    <xf numFmtId="0" fontId="2" fillId="0" borderId="2" xfId="0" applyFont="1" applyBorder="1"/>
    <xf numFmtId="0" fontId="2" fillId="0" borderId="5" xfId="0" applyFont="1" applyBorder="1"/>
    <xf numFmtId="0" fontId="2" fillId="0" borderId="6" xfId="0" applyFont="1" applyBorder="1"/>
    <xf numFmtId="0" fontId="2" fillId="0" borderId="9" xfId="0" applyFont="1" applyBorder="1"/>
    <xf numFmtId="0" fontId="2" fillId="0" borderId="8" xfId="0" applyFont="1" applyBorder="1"/>
    <xf numFmtId="0" fontId="3" fillId="0" borderId="3" xfId="0" applyFont="1" applyBorder="1" applyAlignment="1">
      <alignment horizontal="center" wrapText="1"/>
    </xf>
    <xf numFmtId="0" fontId="2" fillId="0" borderId="3" xfId="0" applyFont="1" applyBorder="1"/>
    <xf numFmtId="0" fontId="2" fillId="0" borderId="4" xfId="0" applyFont="1" applyBorder="1"/>
    <xf numFmtId="0" fontId="3" fillId="0" borderId="7" xfId="0" applyFont="1" applyBorder="1" applyAlignment="1">
      <alignment horizontal="center"/>
    </xf>
    <xf numFmtId="0" fontId="2" fillId="0" borderId="7" xfId="0" applyFont="1" applyBorder="1"/>
    <xf numFmtId="0" fontId="1" fillId="0" borderId="0" xfId="0" applyFont="1" applyAlignment="1">
      <alignment horizontal="center"/>
    </xf>
    <xf numFmtId="0" fontId="3" fillId="0" borderId="18" xfId="0" applyFont="1" applyBorder="1" applyAlignment="1">
      <alignment horizontal="center" wrapText="1"/>
    </xf>
    <xf numFmtId="0" fontId="2" fillId="0" borderId="20" xfId="0" applyFont="1" applyBorder="1"/>
    <xf numFmtId="0" fontId="2" fillId="0" borderId="21" xfId="0" applyFont="1" applyBorder="1"/>
    <xf numFmtId="0" fontId="1" fillId="0" borderId="18" xfId="0" applyFont="1" applyBorder="1" applyAlignment="1">
      <alignment horizontal="center"/>
    </xf>
    <xf numFmtId="0" fontId="3" fillId="0" borderId="19" xfId="0" applyFont="1" applyBorder="1" applyAlignment="1">
      <alignment horizontal="center" wrapText="1"/>
    </xf>
    <xf numFmtId="0" fontId="3" fillId="0" borderId="19" xfId="0" applyFont="1" applyBorder="1" applyAlignment="1">
      <alignment horizontal="center"/>
    </xf>
    <xf numFmtId="0" fontId="5" fillId="0" borderId="12" xfId="0" applyFont="1" applyBorder="1" applyAlignment="1">
      <alignment horizontal="center" vertical="top"/>
    </xf>
    <xf numFmtId="0" fontId="5" fillId="0" borderId="12" xfId="0" applyFont="1" applyBorder="1" applyAlignment="1">
      <alignment horizontal="center" vertical="center"/>
    </xf>
    <xf numFmtId="0" fontId="8" fillId="0" borderId="18" xfId="0" applyFont="1" applyBorder="1" applyAlignment="1">
      <alignment horizontal="center" vertical="center" wrapText="1"/>
    </xf>
    <xf numFmtId="0" fontId="12" fillId="4" borderId="28" xfId="0" applyFont="1" applyFill="1" applyBorder="1" applyAlignment="1">
      <alignment horizontal="center"/>
    </xf>
    <xf numFmtId="0" fontId="2" fillId="0" borderId="29" xfId="0" applyFont="1" applyBorder="1"/>
    <xf numFmtId="0" fontId="2" fillId="0" borderId="32" xfId="0" applyFont="1" applyBorder="1"/>
    <xf numFmtId="0" fontId="7" fillId="3" borderId="41" xfId="0" applyFont="1" applyFill="1" applyBorder="1" applyAlignment="1">
      <alignment vertical="top" wrapText="1"/>
    </xf>
    <xf numFmtId="0" fontId="2" fillId="0" borderId="42" xfId="0" applyFont="1" applyBorder="1"/>
    <xf numFmtId="0" fontId="2" fillId="0" borderId="43" xfId="0" applyFont="1" applyBorder="1"/>
    <xf numFmtId="0" fontId="2" fillId="0" borderId="44" xfId="0" applyFont="1" applyBorder="1"/>
    <xf numFmtId="0" fontId="12" fillId="0" borderId="11" xfId="0" applyFont="1" applyBorder="1" applyAlignment="1">
      <alignment horizontal="center"/>
    </xf>
    <xf numFmtId="0" fontId="9" fillId="3" borderId="28" xfId="0" applyFont="1" applyFill="1" applyBorder="1" applyAlignment="1">
      <alignment horizontal="center"/>
    </xf>
    <xf numFmtId="0" fontId="12" fillId="3" borderId="28" xfId="0" applyFont="1" applyFill="1" applyBorder="1" applyAlignment="1">
      <alignment horizontal="center"/>
    </xf>
    <xf numFmtId="0" fontId="6" fillId="3" borderId="28" xfId="0" applyFont="1" applyFill="1" applyBorder="1" applyAlignment="1">
      <alignment horizontal="center"/>
    </xf>
    <xf numFmtId="0" fontId="12" fillId="3" borderId="35" xfId="0" applyFont="1" applyFill="1" applyBorder="1" applyAlignment="1">
      <alignment horizontal="center"/>
    </xf>
    <xf numFmtId="0" fontId="2" fillId="0" borderId="36" xfId="0" applyFont="1" applyBorder="1"/>
    <xf numFmtId="0" fontId="2" fillId="0" borderId="37" xfId="0" applyFont="1" applyBorder="1"/>
    <xf numFmtId="0" fontId="12" fillId="4" borderId="35" xfId="0" applyFont="1" applyFill="1" applyBorder="1" applyAlignment="1">
      <alignment horizontal="center"/>
    </xf>
    <xf numFmtId="0" fontId="6" fillId="3" borderId="28" xfId="0" applyFont="1" applyFill="1" applyBorder="1" applyAlignment="1">
      <alignment horizontal="center" wrapText="1"/>
    </xf>
    <xf numFmtId="0" fontId="9" fillId="3" borderId="28" xfId="0" applyFont="1" applyFill="1" applyBorder="1" applyAlignment="1">
      <alignment horizontal="center" wrapText="1"/>
    </xf>
    <xf numFmtId="0" fontId="6" fillId="7" borderId="28" xfId="0" applyFont="1" applyFill="1" applyBorder="1" applyAlignment="1">
      <alignment horizontal="center" vertical="center" wrapText="1"/>
    </xf>
    <xf numFmtId="0" fontId="12" fillId="0" borderId="10" xfId="0" applyFont="1" applyBorder="1" applyAlignment="1">
      <alignment horizontal="center"/>
    </xf>
    <xf numFmtId="0" fontId="9" fillId="3" borderId="28" xfId="0" applyFont="1" applyFill="1" applyBorder="1" applyAlignment="1">
      <alignment horizontal="center" vertical="top" wrapText="1"/>
    </xf>
    <xf numFmtId="0" fontId="6" fillId="6" borderId="31" xfId="0" applyFont="1" applyFill="1" applyBorder="1" applyAlignment="1">
      <alignment horizontal="center" wrapText="1"/>
    </xf>
    <xf numFmtId="0" fontId="2" fillId="0" borderId="30" xfId="0" applyFont="1" applyBorder="1"/>
    <xf numFmtId="0" fontId="13" fillId="3" borderId="11" xfId="0" applyFont="1" applyFill="1" applyBorder="1" applyAlignment="1">
      <alignment horizontal="center" vertical="center"/>
    </xf>
    <xf numFmtId="0" fontId="9" fillId="0" borderId="0" xfId="0" applyFont="1" applyAlignment="1">
      <alignment horizontal="center"/>
    </xf>
    <xf numFmtId="0" fontId="14" fillId="3" borderId="28" xfId="0" applyFont="1" applyFill="1" applyBorder="1" applyAlignment="1">
      <alignment horizontal="left" vertical="center" wrapText="1"/>
    </xf>
    <xf numFmtId="0" fontId="6" fillId="3" borderId="28" xfId="0" applyFont="1" applyFill="1" applyBorder="1" applyAlignment="1">
      <alignment horizontal="left" vertical="center"/>
    </xf>
    <xf numFmtId="0" fontId="6" fillId="0" borderId="29" xfId="0" applyFont="1" applyBorder="1" applyAlignment="1">
      <alignment horizontal="left" vertical="center" wrapText="1"/>
    </xf>
    <xf numFmtId="0" fontId="6" fillId="3" borderId="19" xfId="0" applyFont="1" applyFill="1" applyBorder="1" applyAlignment="1">
      <alignment vertical="top" wrapText="1"/>
    </xf>
    <xf numFmtId="0" fontId="2" fillId="0" borderId="46" xfId="0" applyFont="1" applyBorder="1"/>
    <xf numFmtId="0" fontId="12" fillId="3" borderId="48" xfId="0" applyFont="1" applyFill="1" applyBorder="1" applyAlignment="1">
      <alignment vertical="top" wrapText="1"/>
    </xf>
    <xf numFmtId="0" fontId="2" fillId="0" borderId="49" xfId="0" applyFont="1" applyBorder="1"/>
    <xf numFmtId="0" fontId="2" fillId="0" borderId="50" xfId="0" applyFont="1" applyBorder="1"/>
    <xf numFmtId="0" fontId="2" fillId="0" borderId="51" xfId="0" applyFont="1" applyBorder="1"/>
    <xf numFmtId="0" fontId="7" fillId="3" borderId="19" xfId="0" applyFont="1" applyFill="1" applyBorder="1" applyAlignment="1">
      <alignment vertical="top" wrapText="1"/>
    </xf>
    <xf numFmtId="0" fontId="12" fillId="4" borderId="54" xfId="0" applyFont="1" applyFill="1" applyBorder="1" applyAlignment="1">
      <alignment horizontal="left" vertical="center" wrapText="1"/>
    </xf>
    <xf numFmtId="0" fontId="2" fillId="0" borderId="59" xfId="0" applyFont="1" applyBorder="1"/>
    <xf numFmtId="0" fontId="11" fillId="4" borderId="11"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2" fillId="0" borderId="25" xfId="0" applyFont="1" applyBorder="1"/>
    <xf numFmtId="0" fontId="2" fillId="0" borderId="26" xfId="0" applyFont="1" applyBorder="1"/>
    <xf numFmtId="0" fontId="9" fillId="3" borderId="31" xfId="0" applyFont="1" applyFill="1" applyBorder="1" applyAlignment="1">
      <alignment horizontal="center"/>
    </xf>
    <xf numFmtId="0" fontId="6" fillId="3" borderId="28" xfId="0" applyFont="1" applyFill="1" applyBorder="1" applyAlignment="1">
      <alignment horizontal="left" vertical="center" wrapText="1"/>
    </xf>
    <xf numFmtId="0" fontId="12" fillId="0" borderId="12" xfId="0" applyFont="1" applyBorder="1" applyAlignment="1">
      <alignment horizontal="center"/>
    </xf>
    <xf numFmtId="9" fontId="6" fillId="3" borderId="28" xfId="0" applyNumberFormat="1" applyFont="1" applyFill="1" applyBorder="1" applyAlignment="1">
      <alignment horizontal="center" wrapText="1"/>
    </xf>
    <xf numFmtId="0" fontId="12" fillId="0" borderId="28" xfId="0" applyFont="1" applyBorder="1" applyAlignment="1">
      <alignment horizontal="center"/>
    </xf>
    <xf numFmtId="0" fontId="9" fillId="3" borderId="28" xfId="0" applyFont="1" applyFill="1" applyBorder="1" applyAlignment="1">
      <alignment vertical="top" wrapText="1"/>
    </xf>
    <xf numFmtId="0" fontId="9" fillId="3" borderId="33" xfId="0" applyFont="1" applyFill="1" applyBorder="1" applyAlignment="1">
      <alignment horizontal="center"/>
    </xf>
    <xf numFmtId="0" fontId="2" fillId="0" borderId="34" xfId="0" applyFont="1" applyBorder="1"/>
    <xf numFmtId="0" fontId="6" fillId="3" borderId="31" xfId="0" applyFont="1" applyFill="1" applyBorder="1" applyAlignment="1">
      <alignment horizontal="center"/>
    </xf>
    <xf numFmtId="0" fontId="6" fillId="0" borderId="29" xfId="0" applyFont="1" applyBorder="1" applyAlignment="1">
      <alignment horizontal="center" vertical="center"/>
    </xf>
    <xf numFmtId="0" fontId="12" fillId="4" borderId="28" xfId="0" applyFont="1" applyFill="1" applyBorder="1" applyAlignment="1">
      <alignment horizontal="center" vertical="center"/>
    </xf>
    <xf numFmtId="0" fontId="12" fillId="4" borderId="31" xfId="0" applyFont="1" applyFill="1" applyBorder="1" applyAlignment="1">
      <alignment horizontal="center" vertical="center"/>
    </xf>
    <xf numFmtId="0" fontId="2" fillId="0" borderId="63" xfId="0" applyFont="1" applyBorder="1"/>
    <xf numFmtId="0" fontId="24" fillId="0" borderId="18" xfId="0" applyFont="1" applyBorder="1" applyAlignment="1">
      <alignment vertical="center" wrapText="1"/>
    </xf>
    <xf numFmtId="0" fontId="1" fillId="0" borderId="18" xfId="0" applyFont="1" applyBorder="1" applyAlignment="1">
      <alignment horizontal="center" vertical="center" wrapText="1"/>
    </xf>
  </cellXfs>
  <cellStyles count="1">
    <cellStyle name="Normal" xfId="0" builtinId="0"/>
  </cellStyles>
  <dxfs count="36">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600075</xdr:colOff>
      <xdr:row>6</xdr:row>
      <xdr:rowOff>38100</xdr:rowOff>
    </xdr:from>
    <xdr:ext cx="8353425" cy="457200"/>
    <xdr:sp macro="" textlink="">
      <xdr:nvSpPr>
        <xdr:cNvPr id="3" name="Shape 3"/>
        <xdr:cNvSpPr/>
      </xdr:nvSpPr>
      <xdr:spPr>
        <a:xfrm>
          <a:off x="1178813" y="3565688"/>
          <a:ext cx="8334375" cy="428625"/>
        </a:xfrm>
        <a:prstGeom prst="rect">
          <a:avLst/>
        </a:prstGeom>
        <a:solidFill>
          <a:srgbClr val="95B3D7"/>
        </a:solidFill>
        <a:ln w="25400" cap="flat" cmpd="sng">
          <a:solidFill>
            <a:srgbClr val="B9CDE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i="0" u="none" strike="noStrike">
              <a:solidFill>
                <a:srgbClr val="000000"/>
              </a:solidFill>
              <a:latin typeface="Arial"/>
              <a:ea typeface="Arial"/>
              <a:cs typeface="Arial"/>
              <a:sym typeface="Arial"/>
            </a:rPr>
            <a:t>La Superintendencia de Sociedades cuenta con un Sistema de Gestion de Seguridad de la Información (SGSI) en el PHVA  la Superintendencia de Sociedades se encuentra en en la fase de Actuar (Mejoramiento Continuo).</a:t>
          </a:r>
          <a:endParaRPr sz="1400"/>
        </a:p>
      </xdr:txBody>
    </xdr:sp>
    <xdr:clientData fLocksWithSheet="0"/>
  </xdr:oneCellAnchor>
  <xdr:oneCellAnchor>
    <xdr:from>
      <xdr:col>2</xdr:col>
      <xdr:colOff>314325</xdr:colOff>
      <xdr:row>9</xdr:row>
      <xdr:rowOff>76200</xdr:rowOff>
    </xdr:from>
    <xdr:ext cx="7086600" cy="1828800"/>
    <xdr:sp macro="" textlink="">
      <xdr:nvSpPr>
        <xdr:cNvPr id="4" name="Shape 4"/>
        <xdr:cNvSpPr/>
      </xdr:nvSpPr>
      <xdr:spPr>
        <a:xfrm>
          <a:off x="1812225" y="2951325"/>
          <a:ext cx="7067400" cy="1812300"/>
        </a:xfrm>
        <a:prstGeom prst="rect">
          <a:avLst/>
        </a:prstGeom>
        <a:solidFill>
          <a:srgbClr val="8EB4E3"/>
        </a:solidFill>
        <a:ln w="25400" cap="flat" cmpd="sng">
          <a:solidFill>
            <a:srgbClr val="B9CDE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i="0" u="none" strike="noStrike">
              <a:solidFill>
                <a:srgbClr val="000000"/>
              </a:solidFill>
              <a:latin typeface="Arial"/>
              <a:ea typeface="Arial"/>
              <a:cs typeface="Arial"/>
              <a:sym typeface="Arial"/>
            </a:rPr>
            <a:t>Mantener y  mejorar el sistema de gestión de seguridad de la información adaptándolo a nuevas regulaciones, acorde con:</a:t>
          </a:r>
          <a:endParaRPr sz="1400"/>
        </a:p>
        <a:p>
          <a:pPr marL="0" lvl="0" indent="0" algn="l" rtl="0">
            <a:spcBef>
              <a:spcPts val="0"/>
            </a:spcBef>
            <a:spcAft>
              <a:spcPts val="0"/>
            </a:spcAft>
            <a:buNone/>
          </a:pPr>
          <a:endParaRPr sz="1100" i="0" u="none" strike="noStrike">
            <a:solidFill>
              <a:srgbClr val="000000"/>
            </a:solidFill>
            <a:latin typeface="Arial"/>
            <a:ea typeface="Arial"/>
            <a:cs typeface="Arial"/>
            <a:sym typeface="Arial"/>
          </a:endParaRPr>
        </a:p>
        <a:p>
          <a:pPr marL="0" lvl="0" indent="0" algn="l" rtl="0">
            <a:spcBef>
              <a:spcPts val="0"/>
            </a:spcBef>
            <a:spcAft>
              <a:spcPts val="0"/>
            </a:spcAft>
            <a:buNone/>
          </a:pPr>
          <a:r>
            <a:rPr lang="en-US" sz="1100" i="0" u="none" strike="noStrike">
              <a:solidFill>
                <a:srgbClr val="000000"/>
              </a:solidFill>
              <a:latin typeface="Arial"/>
              <a:ea typeface="Arial"/>
              <a:cs typeface="Arial"/>
              <a:sym typeface="Arial"/>
            </a:rPr>
            <a:t>1. Adecuación de nuevas regulaciones:</a:t>
          </a:r>
          <a:endParaRPr sz="1400"/>
        </a:p>
        <a:p>
          <a:pPr marL="0" lvl="0" indent="0" algn="l" rtl="0">
            <a:spcBef>
              <a:spcPts val="0"/>
            </a:spcBef>
            <a:spcAft>
              <a:spcPts val="0"/>
            </a:spcAft>
            <a:buNone/>
          </a:pPr>
          <a:r>
            <a:rPr lang="en-US" sz="1100" i="0" u="none" strike="noStrike">
              <a:solidFill>
                <a:srgbClr val="000000"/>
              </a:solidFill>
              <a:latin typeface="Arial"/>
              <a:ea typeface="Arial"/>
              <a:cs typeface="Arial"/>
              <a:sym typeface="Arial"/>
            </a:rPr>
            <a:t>    - Política de gobierno digital</a:t>
          </a:r>
          <a:endParaRPr sz="1400"/>
        </a:p>
        <a:p>
          <a:pPr marL="0" lvl="0" indent="0" algn="l" rtl="0">
            <a:spcBef>
              <a:spcPts val="0"/>
            </a:spcBef>
            <a:spcAft>
              <a:spcPts val="0"/>
            </a:spcAft>
            <a:buNone/>
          </a:pPr>
          <a:r>
            <a:rPr lang="en-US" sz="1100" i="0" u="none" strike="noStrike">
              <a:solidFill>
                <a:srgbClr val="000000"/>
              </a:solidFill>
              <a:latin typeface="Arial"/>
              <a:ea typeface="Arial"/>
              <a:cs typeface="Arial"/>
              <a:sym typeface="Arial"/>
            </a:rPr>
            <a:t>    - Ciberseguridad</a:t>
          </a:r>
          <a:endParaRPr sz="1400"/>
        </a:p>
        <a:p>
          <a:pPr marL="0" lvl="0" indent="0" algn="l" rtl="0">
            <a:spcBef>
              <a:spcPts val="0"/>
            </a:spcBef>
            <a:spcAft>
              <a:spcPts val="0"/>
            </a:spcAft>
            <a:buNone/>
          </a:pPr>
          <a:r>
            <a:rPr lang="en-US" sz="1100" i="0" u="none" strike="noStrike">
              <a:solidFill>
                <a:srgbClr val="000000"/>
              </a:solidFill>
              <a:latin typeface="Arial"/>
              <a:ea typeface="Arial"/>
              <a:cs typeface="Arial"/>
              <a:sym typeface="Arial"/>
            </a:rPr>
            <a:t>    - Ley de protección de datos</a:t>
          </a:r>
          <a:endParaRPr sz="1400"/>
        </a:p>
        <a:p>
          <a:pPr marL="0" lvl="0" indent="0" algn="l" rtl="0">
            <a:spcBef>
              <a:spcPts val="0"/>
            </a:spcBef>
            <a:spcAft>
              <a:spcPts val="0"/>
            </a:spcAft>
            <a:buNone/>
          </a:pPr>
          <a:endParaRPr sz="1100" i="0" u="none" strike="noStrike">
            <a:solidFill>
              <a:srgbClr val="000000"/>
            </a:solidFill>
            <a:latin typeface="Arial"/>
            <a:ea typeface="Arial"/>
            <a:cs typeface="Arial"/>
            <a:sym typeface="Arial"/>
          </a:endParaRPr>
        </a:p>
        <a:p>
          <a:pPr marL="0" lvl="0" indent="0" algn="l" rtl="0">
            <a:spcBef>
              <a:spcPts val="0"/>
            </a:spcBef>
            <a:spcAft>
              <a:spcPts val="0"/>
            </a:spcAft>
            <a:buNone/>
          </a:pPr>
          <a:r>
            <a:rPr lang="en-US" sz="1100" i="0" u="none" strike="noStrike">
              <a:solidFill>
                <a:srgbClr val="000000"/>
              </a:solidFill>
              <a:latin typeface="Arial"/>
              <a:ea typeface="Arial"/>
              <a:cs typeface="Arial"/>
              <a:sym typeface="Arial"/>
            </a:rPr>
            <a:t>2. Nuevos proyectos, Plan Estratégico de Tecnología de la Información (PETI), Sistemas de Información y</a:t>
          </a:r>
          <a:endParaRPr sz="1400"/>
        </a:p>
        <a:p>
          <a:pPr marL="0" lvl="0" indent="0" algn="l" rtl="0">
            <a:spcBef>
              <a:spcPts val="0"/>
            </a:spcBef>
            <a:spcAft>
              <a:spcPts val="0"/>
            </a:spcAft>
            <a:buNone/>
          </a:pPr>
          <a:r>
            <a:rPr lang="en-US" sz="1100" i="0" u="none" strike="noStrike">
              <a:solidFill>
                <a:srgbClr val="000000"/>
              </a:solidFill>
              <a:latin typeface="Arial"/>
              <a:ea typeface="Arial"/>
              <a:cs typeface="Arial"/>
              <a:sym typeface="Arial"/>
            </a:rPr>
            <a:t>    Cambios tecnológicos.</a:t>
          </a:r>
          <a:endParaRPr sz="1400"/>
        </a:p>
      </xdr:txBody>
    </xdr:sp>
    <xdr:clientData fLocksWithSheet="0"/>
  </xdr:oneCellAnchor>
  <xdr:oneCellAnchor>
    <xdr:from>
      <xdr:col>1</xdr:col>
      <xdr:colOff>219075</xdr:colOff>
      <xdr:row>19</xdr:row>
      <xdr:rowOff>47625</xdr:rowOff>
    </xdr:from>
    <xdr:ext cx="8982075" cy="790575"/>
    <xdr:sp macro="" textlink="">
      <xdr:nvSpPr>
        <xdr:cNvPr id="5" name="Shape 5"/>
        <xdr:cNvSpPr/>
      </xdr:nvSpPr>
      <xdr:spPr>
        <a:xfrm>
          <a:off x="869250" y="3394238"/>
          <a:ext cx="8953500" cy="771525"/>
        </a:xfrm>
        <a:prstGeom prst="rect">
          <a:avLst/>
        </a:prstGeom>
        <a:solidFill>
          <a:srgbClr val="8EB4E3"/>
        </a:solidFill>
        <a:ln w="25400" cap="flat" cmpd="sng">
          <a:solidFill>
            <a:srgbClr val="B9CDE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i="0" u="none" strike="noStrike">
              <a:solidFill>
                <a:srgbClr val="000000"/>
              </a:solidFill>
              <a:latin typeface="Arial"/>
              <a:ea typeface="Arial"/>
              <a:cs typeface="Arial"/>
              <a:sym typeface="Arial"/>
            </a:rPr>
            <a:t>Ejecución de las actividades administrativas de inspección, vigilancia y control a las sociedades mercantiles y atención de las facultades jurisdiccionales de insolvencia económica, así como las medidas de intervención a la actividad de captación ilegal cubriendo la plataforma computacional, los activos de información y los servicios de procesamiento de datos necesarios de acuerdo con la declaración de aplicabilidad GC_DA-001 Versio:001 de fecha 25-04-2011 para todas las instalaciones de la entidad a nivel nacional.</a:t>
          </a:r>
          <a:endParaRPr sz="1400"/>
        </a:p>
      </xdr:txBody>
    </xdr:sp>
    <xdr:clientData fLocksWithSheet="0"/>
  </xdr:oneCellAnchor>
  <xdr:oneCellAnchor>
    <xdr:from>
      <xdr:col>0</xdr:col>
      <xdr:colOff>323850</xdr:colOff>
      <xdr:row>0</xdr:row>
      <xdr:rowOff>0</xdr:rowOff>
    </xdr:from>
    <xdr:ext cx="914400" cy="119062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209550</xdr:colOff>
      <xdr:row>0</xdr:row>
      <xdr:rowOff>66675</xdr:rowOff>
    </xdr:from>
    <xdr:ext cx="876300" cy="1066800"/>
    <xdr:pic>
      <xdr:nvPicPr>
        <xdr:cNvPr id="6" name="image2.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323850</xdr:colOff>
      <xdr:row>0</xdr:row>
      <xdr:rowOff>0</xdr:rowOff>
    </xdr:from>
    <xdr:ext cx="914400" cy="119062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304800</xdr:colOff>
      <xdr:row>0</xdr:row>
      <xdr:rowOff>66675</xdr:rowOff>
    </xdr:from>
    <xdr:ext cx="876300" cy="1066800"/>
    <xdr:pic>
      <xdr:nvPicPr>
        <xdr:cNvPr id="3" name="image2.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219075</xdr:colOff>
      <xdr:row>0</xdr:row>
      <xdr:rowOff>0</xdr:rowOff>
    </xdr:from>
    <xdr:ext cx="914400" cy="119062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447675</xdr:colOff>
      <xdr:row>0</xdr:row>
      <xdr:rowOff>66675</xdr:rowOff>
    </xdr:from>
    <xdr:ext cx="876300" cy="1066800"/>
    <xdr:pic>
      <xdr:nvPicPr>
        <xdr:cNvPr id="3" name="image2.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723900</xdr:colOff>
      <xdr:row>0</xdr:row>
      <xdr:rowOff>0</xdr:rowOff>
    </xdr:from>
    <xdr:ext cx="914400" cy="119062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2009775</xdr:colOff>
      <xdr:row>0</xdr:row>
      <xdr:rowOff>66675</xdr:rowOff>
    </xdr:from>
    <xdr:ext cx="876300" cy="1066800"/>
    <xdr:pic>
      <xdr:nvPicPr>
        <xdr:cNvPr id="3" name="image2.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DSS/OAP/DOCS/Documentos/A&#241;o%202015/Indicadores%202015/GESTION%20ESTRATEGICA/Indicadores%20ESTRATEGICOS%202015%20da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ICA IMPLEME PLANES DE ACCION"/>
      <sheetName val="DATO Eficacia Planeacion Estrat"/>
      <sheetName val="ASISTENCIA A EVENTOS"/>
      <sheetName val="DATO Asistencia Eventos"/>
      <sheetName val="PROMEDIO DE RIESGOS CONTROLADOS"/>
      <sheetName val="DATO Promedio Riesgo Contrlado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opLeftCell="A13" workbookViewId="0">
      <selection activeCell="D25" sqref="D25"/>
    </sheetView>
  </sheetViews>
  <sheetFormatPr baseColWidth="10" defaultColWidth="14.453125" defaultRowHeight="15" customHeight="1"/>
  <cols>
    <col min="1" max="1" width="13.81640625" customWidth="1"/>
    <col min="2" max="35" width="10" customWidth="1"/>
  </cols>
  <sheetData>
    <row r="1" spans="1:21" ht="55.5" customHeight="1">
      <c r="A1" s="155"/>
      <c r="B1" s="156"/>
      <c r="C1" s="161" t="s">
        <v>0</v>
      </c>
      <c r="D1" s="162"/>
      <c r="E1" s="162"/>
      <c r="F1" s="162"/>
      <c r="G1" s="162"/>
      <c r="H1" s="162"/>
      <c r="I1" s="162"/>
      <c r="J1" s="162"/>
      <c r="K1" s="162"/>
      <c r="L1" s="162"/>
      <c r="M1" s="163"/>
      <c r="N1" s="155"/>
      <c r="O1" s="156"/>
      <c r="P1" s="1"/>
      <c r="Q1" s="1"/>
      <c r="R1" s="1"/>
      <c r="S1" s="1"/>
      <c r="T1" s="1"/>
      <c r="U1" s="1"/>
    </row>
    <row r="2" spans="1:21" ht="21" customHeight="1">
      <c r="A2" s="157"/>
      <c r="B2" s="158"/>
      <c r="C2" s="164" t="str">
        <f>UPPER("Plan de Seguridad y Privacidad de la Informacion")</f>
        <v>PLAN DE SEGURIDAD Y PRIVACIDAD DE LA INFORMACION</v>
      </c>
      <c r="D2" s="165"/>
      <c r="E2" s="165"/>
      <c r="F2" s="165"/>
      <c r="G2" s="165"/>
      <c r="H2" s="165"/>
      <c r="I2" s="165"/>
      <c r="J2" s="165"/>
      <c r="K2" s="165"/>
      <c r="L2" s="165"/>
      <c r="M2" s="160"/>
      <c r="N2" s="157"/>
      <c r="O2" s="158"/>
      <c r="P2" s="1"/>
      <c r="Q2" s="1"/>
      <c r="R2" s="1"/>
      <c r="S2" s="1"/>
      <c r="T2" s="1"/>
      <c r="U2" s="1"/>
    </row>
    <row r="3" spans="1:21" ht="22.5" customHeight="1">
      <c r="A3" s="159"/>
      <c r="B3" s="160"/>
      <c r="C3" s="164" t="s">
        <v>1</v>
      </c>
      <c r="D3" s="165"/>
      <c r="E3" s="160"/>
      <c r="F3" s="164" t="s">
        <v>2</v>
      </c>
      <c r="G3" s="160"/>
      <c r="H3" s="164" t="s">
        <v>3</v>
      </c>
      <c r="I3" s="165"/>
      <c r="J3" s="160"/>
      <c r="K3" s="164" t="s">
        <v>4</v>
      </c>
      <c r="L3" s="165"/>
      <c r="M3" s="160"/>
      <c r="N3" s="159"/>
      <c r="O3" s="160"/>
      <c r="P3" s="1"/>
      <c r="Q3" s="1"/>
      <c r="R3" s="1"/>
      <c r="S3" s="1"/>
      <c r="T3" s="1"/>
      <c r="U3" s="1"/>
    </row>
    <row r="4" spans="1:21" ht="15.75" customHeight="1">
      <c r="A4" s="2"/>
      <c r="B4" s="1"/>
      <c r="C4" s="1"/>
      <c r="D4" s="1"/>
      <c r="E4" s="1"/>
      <c r="F4" s="1"/>
      <c r="G4" s="1"/>
      <c r="H4" s="1"/>
      <c r="I4" s="1"/>
      <c r="J4" s="1"/>
      <c r="K4" s="1"/>
      <c r="L4" s="1"/>
      <c r="M4" s="1"/>
      <c r="N4" s="1"/>
      <c r="O4" s="1"/>
      <c r="P4" s="1"/>
      <c r="Q4" s="1"/>
      <c r="R4" s="1"/>
      <c r="S4" s="1"/>
      <c r="T4" s="1"/>
      <c r="U4" s="1"/>
    </row>
    <row r="5" spans="1:21" ht="15.75" customHeight="1">
      <c r="A5" s="2"/>
      <c r="B5" s="1"/>
      <c r="C5" s="1"/>
      <c r="D5" s="1"/>
      <c r="E5" s="1"/>
      <c r="F5" s="1"/>
      <c r="G5" s="1"/>
      <c r="H5" s="1"/>
      <c r="I5" s="1"/>
      <c r="J5" s="1"/>
      <c r="K5" s="1"/>
      <c r="L5" s="1"/>
      <c r="M5" s="1"/>
      <c r="N5" s="1"/>
      <c r="O5" s="1"/>
      <c r="P5" s="1"/>
      <c r="Q5" s="1"/>
      <c r="R5" s="1"/>
      <c r="S5" s="1"/>
      <c r="T5" s="1"/>
      <c r="U5" s="1"/>
    </row>
    <row r="6" spans="1:21" ht="61.5" customHeight="1">
      <c r="A6" s="2"/>
      <c r="B6" s="1"/>
      <c r="C6" s="1"/>
      <c r="D6" s="1"/>
      <c r="E6" s="1"/>
      <c r="F6" s="1"/>
      <c r="G6" s="1"/>
      <c r="H6" s="1"/>
      <c r="I6" s="1"/>
      <c r="J6" s="1"/>
      <c r="K6" s="1"/>
      <c r="L6" s="1"/>
      <c r="M6" s="1"/>
      <c r="N6" s="1"/>
      <c r="O6" s="1"/>
      <c r="P6" s="1"/>
      <c r="Q6" s="1"/>
      <c r="R6" s="1"/>
      <c r="S6" s="1"/>
      <c r="T6" s="1"/>
      <c r="U6" s="1"/>
    </row>
    <row r="7" spans="1:21" ht="14.5">
      <c r="A7" s="146" t="s">
        <v>5</v>
      </c>
      <c r="B7" s="147"/>
      <c r="C7" s="147"/>
      <c r="D7" s="147"/>
      <c r="E7" s="147"/>
      <c r="F7" s="147"/>
      <c r="G7" s="147"/>
      <c r="H7" s="147"/>
      <c r="I7" s="147"/>
      <c r="J7" s="147"/>
      <c r="K7" s="147"/>
      <c r="L7" s="147"/>
      <c r="M7" s="147"/>
      <c r="N7" s="147"/>
      <c r="O7" s="148"/>
    </row>
    <row r="8" spans="1:21" ht="14.5">
      <c r="A8" s="149"/>
      <c r="B8" s="150"/>
      <c r="C8" s="150"/>
      <c r="D8" s="150"/>
      <c r="E8" s="150"/>
      <c r="F8" s="150"/>
      <c r="G8" s="150"/>
      <c r="H8" s="150"/>
      <c r="I8" s="150"/>
      <c r="J8" s="150"/>
      <c r="K8" s="150"/>
      <c r="L8" s="150"/>
      <c r="M8" s="150"/>
      <c r="N8" s="150"/>
      <c r="O8" s="151"/>
    </row>
    <row r="9" spans="1:21" ht="14.5">
      <c r="A9" s="149"/>
      <c r="B9" s="150"/>
      <c r="C9" s="150"/>
      <c r="D9" s="150"/>
      <c r="E9" s="150"/>
      <c r="F9" s="150"/>
      <c r="G9" s="150"/>
      <c r="H9" s="150"/>
      <c r="I9" s="150"/>
      <c r="J9" s="150"/>
      <c r="K9" s="150"/>
      <c r="L9" s="150"/>
      <c r="M9" s="150"/>
      <c r="N9" s="150"/>
      <c r="O9" s="151"/>
    </row>
    <row r="10" spans="1:21" ht="14.5">
      <c r="A10" s="149"/>
      <c r="B10" s="150"/>
      <c r="C10" s="150"/>
      <c r="D10" s="150"/>
      <c r="E10" s="150"/>
      <c r="F10" s="150"/>
      <c r="G10" s="150"/>
      <c r="H10" s="150"/>
      <c r="I10" s="150"/>
      <c r="J10" s="150"/>
      <c r="K10" s="150"/>
      <c r="L10" s="150"/>
      <c r="M10" s="150"/>
      <c r="N10" s="150"/>
      <c r="O10" s="151"/>
    </row>
    <row r="11" spans="1:21" ht="14.5">
      <c r="A11" s="149"/>
      <c r="B11" s="150"/>
      <c r="C11" s="150"/>
      <c r="D11" s="150"/>
      <c r="E11" s="150"/>
      <c r="F11" s="150"/>
      <c r="G11" s="150"/>
      <c r="H11" s="150"/>
      <c r="I11" s="150"/>
      <c r="J11" s="150"/>
      <c r="K11" s="150"/>
      <c r="L11" s="150"/>
      <c r="M11" s="150"/>
      <c r="N11" s="150"/>
      <c r="O11" s="151"/>
    </row>
    <row r="12" spans="1:21" ht="14.5">
      <c r="A12" s="149"/>
      <c r="B12" s="150"/>
      <c r="C12" s="150"/>
      <c r="D12" s="150"/>
      <c r="E12" s="150"/>
      <c r="F12" s="150"/>
      <c r="G12" s="150"/>
      <c r="H12" s="150"/>
      <c r="I12" s="150"/>
      <c r="J12" s="150"/>
      <c r="K12" s="150"/>
      <c r="L12" s="150"/>
      <c r="M12" s="150"/>
      <c r="N12" s="150"/>
      <c r="O12" s="151"/>
    </row>
    <row r="13" spans="1:21" ht="14.5">
      <c r="A13" s="149"/>
      <c r="B13" s="150"/>
      <c r="C13" s="150"/>
      <c r="D13" s="150"/>
      <c r="E13" s="150"/>
      <c r="F13" s="150"/>
      <c r="G13" s="150"/>
      <c r="H13" s="150"/>
      <c r="I13" s="150"/>
      <c r="J13" s="150"/>
      <c r="K13" s="150"/>
      <c r="L13" s="150"/>
      <c r="M13" s="150"/>
      <c r="N13" s="150"/>
      <c r="O13" s="151"/>
    </row>
    <row r="14" spans="1:21" ht="14.5">
      <c r="A14" s="149"/>
      <c r="B14" s="150"/>
      <c r="C14" s="150"/>
      <c r="D14" s="150"/>
      <c r="E14" s="150"/>
      <c r="F14" s="150"/>
      <c r="G14" s="150"/>
      <c r="H14" s="150"/>
      <c r="I14" s="150"/>
      <c r="J14" s="150"/>
      <c r="K14" s="150"/>
      <c r="L14" s="150"/>
      <c r="M14" s="150"/>
      <c r="N14" s="150"/>
      <c r="O14" s="151"/>
    </row>
    <row r="15" spans="1:21" ht="14.5">
      <c r="A15" s="149"/>
      <c r="B15" s="150"/>
      <c r="C15" s="150"/>
      <c r="D15" s="150"/>
      <c r="E15" s="150"/>
      <c r="F15" s="150"/>
      <c r="G15" s="150"/>
      <c r="H15" s="150"/>
      <c r="I15" s="150"/>
      <c r="J15" s="150"/>
      <c r="K15" s="150"/>
      <c r="L15" s="150"/>
      <c r="M15" s="150"/>
      <c r="N15" s="150"/>
      <c r="O15" s="151"/>
    </row>
    <row r="16" spans="1:21" ht="14.5">
      <c r="A16" s="149"/>
      <c r="B16" s="150"/>
      <c r="C16" s="150"/>
      <c r="D16" s="150"/>
      <c r="E16" s="150"/>
      <c r="F16" s="150"/>
      <c r="G16" s="150"/>
      <c r="H16" s="150"/>
      <c r="I16" s="150"/>
      <c r="J16" s="150"/>
      <c r="K16" s="150"/>
      <c r="L16" s="150"/>
      <c r="M16" s="150"/>
      <c r="N16" s="150"/>
      <c r="O16" s="151"/>
    </row>
    <row r="17" spans="1:15" ht="14.5">
      <c r="A17" s="149"/>
      <c r="B17" s="150"/>
      <c r="C17" s="150"/>
      <c r="D17" s="150"/>
      <c r="E17" s="150"/>
      <c r="F17" s="150"/>
      <c r="G17" s="150"/>
      <c r="H17" s="150"/>
      <c r="I17" s="150"/>
      <c r="J17" s="150"/>
      <c r="K17" s="150"/>
      <c r="L17" s="150"/>
      <c r="M17" s="150"/>
      <c r="N17" s="150"/>
      <c r="O17" s="151"/>
    </row>
    <row r="18" spans="1:15" ht="14.5">
      <c r="A18" s="149"/>
      <c r="B18" s="150"/>
      <c r="C18" s="150"/>
      <c r="D18" s="150"/>
      <c r="E18" s="150"/>
      <c r="F18" s="150"/>
      <c r="G18" s="150"/>
      <c r="H18" s="150"/>
      <c r="I18" s="150"/>
      <c r="J18" s="150"/>
      <c r="K18" s="150"/>
      <c r="L18" s="150"/>
      <c r="M18" s="150"/>
      <c r="N18" s="150"/>
      <c r="O18" s="151"/>
    </row>
    <row r="19" spans="1:15" ht="14.5">
      <c r="A19" s="149"/>
      <c r="B19" s="150"/>
      <c r="C19" s="150"/>
      <c r="D19" s="150"/>
      <c r="E19" s="150"/>
      <c r="F19" s="150"/>
      <c r="G19" s="150"/>
      <c r="H19" s="150"/>
      <c r="I19" s="150"/>
      <c r="J19" s="150"/>
      <c r="K19" s="150"/>
      <c r="L19" s="150"/>
      <c r="M19" s="150"/>
      <c r="N19" s="150"/>
      <c r="O19" s="151"/>
    </row>
    <row r="20" spans="1:15" ht="14.5">
      <c r="A20" s="149"/>
      <c r="B20" s="150"/>
      <c r="C20" s="150"/>
      <c r="D20" s="150"/>
      <c r="E20" s="150"/>
      <c r="F20" s="150"/>
      <c r="G20" s="150"/>
      <c r="H20" s="150"/>
      <c r="I20" s="150"/>
      <c r="J20" s="150"/>
      <c r="K20" s="150"/>
      <c r="L20" s="150"/>
      <c r="M20" s="150"/>
      <c r="N20" s="150"/>
      <c r="O20" s="151"/>
    </row>
    <row r="21" spans="1:15" ht="15.75" customHeight="1">
      <c r="A21" s="149"/>
      <c r="B21" s="150"/>
      <c r="C21" s="150"/>
      <c r="D21" s="150"/>
      <c r="E21" s="150"/>
      <c r="F21" s="150"/>
      <c r="G21" s="150"/>
      <c r="H21" s="150"/>
      <c r="I21" s="150"/>
      <c r="J21" s="150"/>
      <c r="K21" s="150"/>
      <c r="L21" s="150"/>
      <c r="M21" s="150"/>
      <c r="N21" s="150"/>
      <c r="O21" s="151"/>
    </row>
    <row r="22" spans="1:15" ht="15.75" customHeight="1">
      <c r="A22" s="149"/>
      <c r="B22" s="150"/>
      <c r="C22" s="150"/>
      <c r="D22" s="150"/>
      <c r="E22" s="150"/>
      <c r="F22" s="150"/>
      <c r="G22" s="150"/>
      <c r="H22" s="150"/>
      <c r="I22" s="150"/>
      <c r="J22" s="150"/>
      <c r="K22" s="150"/>
      <c r="L22" s="150"/>
      <c r="M22" s="150"/>
      <c r="N22" s="150"/>
      <c r="O22" s="151"/>
    </row>
    <row r="23" spans="1:15" ht="39.75" customHeight="1">
      <c r="A23" s="152"/>
      <c r="B23" s="153"/>
      <c r="C23" s="153"/>
      <c r="D23" s="153"/>
      <c r="E23" s="153"/>
      <c r="F23" s="153"/>
      <c r="G23" s="153"/>
      <c r="H23" s="153"/>
      <c r="I23" s="153"/>
      <c r="J23" s="153"/>
      <c r="K23" s="153"/>
      <c r="L23" s="153"/>
      <c r="M23" s="153"/>
      <c r="N23" s="153"/>
      <c r="O23" s="154"/>
    </row>
    <row r="24" spans="1:15" ht="15.75" customHeight="1"/>
    <row r="25" spans="1:15" ht="15.75" customHeight="1"/>
    <row r="26" spans="1:15" ht="15.75" customHeight="1"/>
    <row r="27" spans="1:15" ht="15.75" customHeight="1"/>
    <row r="28" spans="1:15" ht="15.75" customHeight="1"/>
    <row r="29" spans="1:15" ht="15.75" customHeight="1"/>
    <row r="30" spans="1:15" ht="15.75" customHeight="1"/>
    <row r="31" spans="1:15" ht="15.75" customHeight="1"/>
    <row r="32" spans="1: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7:O23"/>
    <mergeCell ref="A1:B3"/>
    <mergeCell ref="C1:M1"/>
    <mergeCell ref="C2:M2"/>
    <mergeCell ref="K3:M3"/>
    <mergeCell ref="H3:J3"/>
    <mergeCell ref="F3:G3"/>
    <mergeCell ref="C3:E3"/>
    <mergeCell ref="N1:O3"/>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election sqref="A1:A3"/>
    </sheetView>
  </sheetViews>
  <sheetFormatPr baseColWidth="10" defaultColWidth="14.453125" defaultRowHeight="15" customHeight="1"/>
  <cols>
    <col min="1" max="1" width="23.54296875" customWidth="1"/>
    <col min="2" max="2" width="30.81640625" customWidth="1"/>
    <col min="3" max="3" width="48.81640625" customWidth="1"/>
    <col min="4" max="4" width="36.7265625" customWidth="1"/>
    <col min="5" max="5" width="17.7265625" customWidth="1"/>
    <col min="6" max="6" width="18.54296875" customWidth="1"/>
    <col min="7" max="7" width="23" customWidth="1"/>
    <col min="8" max="35" width="10" customWidth="1"/>
  </cols>
  <sheetData>
    <row r="1" spans="1:27" ht="55.5" customHeight="1">
      <c r="A1" s="170"/>
      <c r="B1" s="171" t="s">
        <v>0</v>
      </c>
      <c r="C1" s="162"/>
      <c r="D1" s="162"/>
      <c r="E1" s="162"/>
      <c r="F1" s="163"/>
      <c r="G1" s="167"/>
      <c r="H1" s="3"/>
      <c r="I1" s="3"/>
      <c r="J1" s="3"/>
      <c r="K1" s="3"/>
      <c r="L1" s="3"/>
      <c r="M1" s="3"/>
      <c r="N1" s="166"/>
      <c r="O1" s="150"/>
      <c r="P1" s="1"/>
      <c r="Q1" s="1"/>
      <c r="R1" s="1"/>
      <c r="S1" s="1"/>
      <c r="T1" s="1"/>
      <c r="U1" s="1"/>
    </row>
    <row r="2" spans="1:27" ht="21" customHeight="1">
      <c r="A2" s="168"/>
      <c r="B2" s="172" t="str">
        <f>UPPER("Plan de Seguridad y Privacidad de la Informacion")</f>
        <v>PLAN DE SEGURIDAD Y PRIVACIDAD DE LA INFORMACION</v>
      </c>
      <c r="C2" s="162"/>
      <c r="D2" s="162"/>
      <c r="E2" s="162"/>
      <c r="F2" s="163"/>
      <c r="G2" s="168"/>
      <c r="H2" s="4"/>
      <c r="I2" s="4"/>
      <c r="J2" s="4"/>
      <c r="K2" s="4"/>
      <c r="L2" s="4"/>
      <c r="M2" s="4"/>
      <c r="N2" s="150"/>
      <c r="O2" s="150"/>
      <c r="P2" s="1"/>
      <c r="Q2" s="1"/>
      <c r="R2" s="1"/>
      <c r="S2" s="1"/>
      <c r="T2" s="1"/>
      <c r="U2" s="1"/>
    </row>
    <row r="3" spans="1:27" ht="22.5" customHeight="1">
      <c r="A3" s="169"/>
      <c r="B3" s="5" t="s">
        <v>1</v>
      </c>
      <c r="C3" s="5" t="s">
        <v>2</v>
      </c>
      <c r="D3" s="6" t="s">
        <v>3</v>
      </c>
      <c r="E3" s="172" t="s">
        <v>4</v>
      </c>
      <c r="F3" s="163"/>
      <c r="G3" s="169"/>
      <c r="I3" s="7"/>
      <c r="J3" s="7"/>
      <c r="N3" s="150"/>
      <c r="O3" s="150"/>
      <c r="P3" s="1"/>
      <c r="Q3" s="1"/>
      <c r="R3" s="1"/>
      <c r="S3" s="1"/>
      <c r="T3" s="1"/>
      <c r="U3" s="1"/>
    </row>
    <row r="4" spans="1:27" ht="15.75" customHeight="1">
      <c r="A4" s="2"/>
      <c r="B4" s="1"/>
      <c r="C4" s="1"/>
      <c r="D4" s="1"/>
      <c r="E4" s="1"/>
      <c r="F4" s="1"/>
      <c r="G4" s="1"/>
      <c r="H4" s="1"/>
      <c r="I4" s="1"/>
      <c r="J4" s="1"/>
      <c r="K4" s="1"/>
      <c r="L4" s="1"/>
      <c r="M4" s="1"/>
      <c r="N4" s="1"/>
      <c r="O4" s="1"/>
      <c r="P4" s="1"/>
      <c r="Q4" s="1"/>
      <c r="R4" s="1"/>
      <c r="S4" s="1"/>
      <c r="T4" s="1"/>
      <c r="U4" s="1"/>
      <c r="V4" s="1"/>
      <c r="W4" s="1"/>
      <c r="X4" s="1"/>
      <c r="Y4" s="1"/>
      <c r="Z4" s="1"/>
      <c r="AA4" s="1"/>
    </row>
    <row r="5" spans="1:27" ht="15.75" customHeight="1">
      <c r="A5" s="2"/>
      <c r="B5" s="1"/>
      <c r="C5" s="1"/>
      <c r="D5" s="1"/>
      <c r="E5" s="1"/>
      <c r="F5" s="1"/>
      <c r="G5" s="1"/>
      <c r="H5" s="1"/>
      <c r="I5" s="1"/>
      <c r="J5" s="1"/>
      <c r="K5" s="1"/>
      <c r="L5" s="1"/>
      <c r="M5" s="1"/>
      <c r="N5" s="1"/>
      <c r="O5" s="1"/>
      <c r="P5" s="1"/>
      <c r="Q5" s="1"/>
      <c r="R5" s="1"/>
      <c r="S5" s="1"/>
      <c r="T5" s="1"/>
      <c r="U5" s="1"/>
      <c r="V5" s="1"/>
      <c r="W5" s="1"/>
      <c r="X5" s="1"/>
      <c r="Y5" s="1"/>
      <c r="Z5" s="1"/>
      <c r="AA5" s="1"/>
    </row>
    <row r="6" spans="1:27" ht="61.5" customHeight="1">
      <c r="A6" s="2"/>
      <c r="B6" s="1"/>
      <c r="C6" s="1"/>
      <c r="D6" s="1"/>
      <c r="E6" s="1"/>
      <c r="F6" s="1"/>
      <c r="G6" s="1"/>
      <c r="H6" s="1"/>
      <c r="I6" s="1"/>
      <c r="J6" s="1"/>
      <c r="K6" s="1"/>
      <c r="L6" s="1"/>
      <c r="M6" s="1"/>
      <c r="N6" s="1"/>
      <c r="O6" s="1"/>
      <c r="P6" s="1"/>
      <c r="Q6" s="1"/>
      <c r="R6" s="1"/>
      <c r="S6" s="1"/>
      <c r="T6" s="1"/>
      <c r="U6" s="1"/>
      <c r="V6" s="1"/>
      <c r="W6" s="1"/>
      <c r="X6" s="1"/>
      <c r="Y6" s="1"/>
      <c r="Z6" s="1"/>
      <c r="AA6" s="1"/>
    </row>
    <row r="7" spans="1:27" ht="15.75" customHeight="1">
      <c r="A7" s="173"/>
      <c r="B7" s="147"/>
      <c r="C7" s="147"/>
      <c r="D7" s="147"/>
      <c r="E7" s="147"/>
      <c r="F7" s="147"/>
      <c r="G7" s="8"/>
    </row>
    <row r="8" spans="1:27" ht="15.75" customHeight="1">
      <c r="A8" s="150"/>
      <c r="B8" s="150"/>
      <c r="C8" s="150"/>
      <c r="D8" s="150"/>
      <c r="E8" s="150"/>
      <c r="F8" s="150"/>
      <c r="G8" s="9"/>
    </row>
    <row r="9" spans="1:27" ht="16.5" customHeight="1">
      <c r="A9" s="153"/>
      <c r="B9" s="153"/>
      <c r="C9" s="153"/>
      <c r="D9" s="153"/>
      <c r="E9" s="153"/>
      <c r="F9" s="153"/>
      <c r="G9" s="10"/>
    </row>
    <row r="10" spans="1:27" ht="15.75" customHeight="1">
      <c r="A10" s="11"/>
      <c r="B10" s="9"/>
      <c r="C10" s="9"/>
      <c r="D10" s="9"/>
      <c r="E10" s="174" t="s">
        <v>6</v>
      </c>
      <c r="F10" s="147"/>
      <c r="G10" s="12"/>
    </row>
    <row r="11" spans="1:27" ht="38.25" customHeight="1">
      <c r="A11" s="13" t="s">
        <v>7</v>
      </c>
      <c r="B11" s="13" t="s">
        <v>8</v>
      </c>
      <c r="C11" s="13" t="s">
        <v>9</v>
      </c>
      <c r="D11" s="13" t="s">
        <v>10</v>
      </c>
      <c r="E11" s="14" t="s">
        <v>11</v>
      </c>
      <c r="F11" s="14" t="s">
        <v>12</v>
      </c>
      <c r="G11" s="15" t="s">
        <v>13</v>
      </c>
    </row>
    <row r="12" spans="1:27" ht="75" customHeight="1">
      <c r="A12" s="175" t="s">
        <v>14</v>
      </c>
      <c r="B12" s="16" t="s">
        <v>15</v>
      </c>
      <c r="C12" s="17" t="s">
        <v>16</v>
      </c>
      <c r="D12" s="18" t="s">
        <v>17</v>
      </c>
      <c r="E12" s="19">
        <v>45199</v>
      </c>
      <c r="F12" s="20" t="s">
        <v>18</v>
      </c>
      <c r="G12" s="21"/>
    </row>
    <row r="13" spans="1:27" ht="102.75" customHeight="1">
      <c r="A13" s="168"/>
      <c r="B13" s="16" t="s">
        <v>19</v>
      </c>
      <c r="C13" s="17" t="s">
        <v>20</v>
      </c>
      <c r="D13" s="17" t="s">
        <v>21</v>
      </c>
      <c r="E13" s="19">
        <v>45230</v>
      </c>
      <c r="F13" s="22" t="s">
        <v>22</v>
      </c>
      <c r="G13" s="21"/>
    </row>
    <row r="14" spans="1:27" ht="324.75" customHeight="1">
      <c r="A14" s="168"/>
      <c r="B14" s="16" t="s">
        <v>23</v>
      </c>
      <c r="C14" s="23" t="s">
        <v>24</v>
      </c>
      <c r="D14" s="24" t="s">
        <v>25</v>
      </c>
      <c r="E14" s="25" t="s">
        <v>26</v>
      </c>
      <c r="F14" s="26" t="s">
        <v>27</v>
      </c>
      <c r="G14" s="27"/>
    </row>
    <row r="15" spans="1:27" ht="89.25" customHeight="1">
      <c r="A15" s="169"/>
      <c r="B15" s="16" t="s">
        <v>28</v>
      </c>
      <c r="C15" s="23" t="s">
        <v>29</v>
      </c>
      <c r="D15" s="24" t="s">
        <v>30</v>
      </c>
      <c r="E15" s="25" t="s">
        <v>31</v>
      </c>
      <c r="F15" s="26" t="s">
        <v>32</v>
      </c>
      <c r="G15" s="27"/>
    </row>
    <row r="16" spans="1:27" ht="191.25" customHeight="1">
      <c r="A16" s="28" t="s">
        <v>33</v>
      </c>
      <c r="B16" s="29" t="s">
        <v>34</v>
      </c>
      <c r="C16" s="23" t="s">
        <v>35</v>
      </c>
      <c r="D16" s="24" t="s">
        <v>36</v>
      </c>
      <c r="E16" s="30">
        <v>45077</v>
      </c>
      <c r="F16" s="26" t="s">
        <v>37</v>
      </c>
      <c r="G16" s="27"/>
    </row>
    <row r="17" spans="1:7" ht="213.75" customHeight="1">
      <c r="A17" s="28" t="s">
        <v>38</v>
      </c>
      <c r="B17" s="16" t="s">
        <v>39</v>
      </c>
      <c r="C17" s="23" t="s">
        <v>40</v>
      </c>
      <c r="D17" s="18" t="s">
        <v>41</v>
      </c>
      <c r="E17" s="19">
        <v>45169</v>
      </c>
      <c r="F17" s="26" t="s">
        <v>42</v>
      </c>
      <c r="G17" s="27"/>
    </row>
    <row r="18" spans="1:7" ht="119.25" customHeight="1">
      <c r="A18" s="28" t="s">
        <v>43</v>
      </c>
      <c r="B18" s="29" t="s">
        <v>44</v>
      </c>
      <c r="C18" s="23" t="s">
        <v>45</v>
      </c>
      <c r="D18" s="31" t="s">
        <v>46</v>
      </c>
      <c r="E18" s="30">
        <v>45230</v>
      </c>
      <c r="F18" s="26" t="s">
        <v>47</v>
      </c>
      <c r="G18" s="27"/>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7:F9"/>
    <mergeCell ref="E10:F10"/>
    <mergeCell ref="A12:A15"/>
    <mergeCell ref="N1:O3"/>
    <mergeCell ref="G1:G3"/>
    <mergeCell ref="A1:A3"/>
    <mergeCell ref="B1:F1"/>
    <mergeCell ref="B2:F2"/>
    <mergeCell ref="E3:F3"/>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000"/>
  <sheetViews>
    <sheetView tabSelected="1" workbookViewId="0">
      <selection activeCell="J3" sqref="J3:L3"/>
    </sheetView>
  </sheetViews>
  <sheetFormatPr baseColWidth="10" defaultColWidth="14.453125" defaultRowHeight="15" customHeight="1"/>
  <cols>
    <col min="1" max="1" width="3" customWidth="1"/>
    <col min="2" max="2" width="24.81640625" customWidth="1"/>
    <col min="3" max="3" width="16" customWidth="1"/>
    <col min="4" max="4" width="6.81640625" customWidth="1"/>
    <col min="5" max="5" width="4.7265625" customWidth="1"/>
    <col min="6" max="6" width="6.81640625" customWidth="1"/>
    <col min="7" max="8" width="6.54296875" customWidth="1"/>
    <col min="9" max="10" width="6.7265625" customWidth="1"/>
    <col min="11" max="11" width="9.1796875" customWidth="1"/>
    <col min="12" max="12" width="9.54296875" customWidth="1"/>
    <col min="13" max="13" width="10.1796875" customWidth="1"/>
    <col min="14" max="14" width="6.453125" customWidth="1"/>
    <col min="15" max="15" width="6.54296875" customWidth="1"/>
    <col min="16" max="16" width="26.1796875" customWidth="1"/>
    <col min="17" max="17" width="11.7265625" customWidth="1"/>
    <col min="18" max="19" width="10" customWidth="1"/>
    <col min="20" max="20" width="24.81640625" customWidth="1"/>
    <col min="21" max="53" width="10" customWidth="1"/>
  </cols>
  <sheetData>
    <row r="1" spans="1:53" ht="55.5" customHeight="1">
      <c r="A1" s="155"/>
      <c r="B1" s="156"/>
      <c r="C1" s="171" t="s">
        <v>0</v>
      </c>
      <c r="D1" s="162"/>
      <c r="E1" s="162"/>
      <c r="F1" s="162"/>
      <c r="G1" s="162"/>
      <c r="H1" s="162"/>
      <c r="I1" s="162"/>
      <c r="J1" s="162"/>
      <c r="K1" s="162"/>
      <c r="L1" s="162"/>
      <c r="M1" s="162"/>
      <c r="N1" s="162"/>
      <c r="O1" s="162"/>
      <c r="P1" s="167"/>
      <c r="Q1" s="1"/>
      <c r="R1" s="1"/>
      <c r="S1" s="1"/>
      <c r="T1" s="1"/>
      <c r="U1" s="1"/>
    </row>
    <row r="2" spans="1:53" ht="21" customHeight="1">
      <c r="A2" s="157"/>
      <c r="B2" s="158"/>
      <c r="C2" s="172" t="str">
        <f>UPPER("Plan de Seguridad y Privacidad de la Informacion")</f>
        <v>PLAN DE SEGURIDAD Y PRIVACIDAD DE LA INFORMACION</v>
      </c>
      <c r="D2" s="162"/>
      <c r="E2" s="162"/>
      <c r="F2" s="162"/>
      <c r="G2" s="162"/>
      <c r="H2" s="162"/>
      <c r="I2" s="162"/>
      <c r="J2" s="162"/>
      <c r="K2" s="162"/>
      <c r="L2" s="162"/>
      <c r="M2" s="162"/>
      <c r="N2" s="162"/>
      <c r="O2" s="162"/>
      <c r="P2" s="168"/>
      <c r="Q2" s="1"/>
      <c r="R2" s="1"/>
      <c r="S2" s="1"/>
      <c r="T2" s="1"/>
      <c r="U2" s="1"/>
    </row>
    <row r="3" spans="1:53" ht="22.5" customHeight="1">
      <c r="A3" s="159"/>
      <c r="B3" s="160"/>
      <c r="C3" s="172" t="s">
        <v>1</v>
      </c>
      <c r="D3" s="162"/>
      <c r="E3" s="162"/>
      <c r="F3" s="163"/>
      <c r="G3" s="172" t="s">
        <v>2</v>
      </c>
      <c r="H3" s="162"/>
      <c r="I3" s="162"/>
      <c r="J3" s="172" t="s">
        <v>1067</v>
      </c>
      <c r="K3" s="162"/>
      <c r="L3" s="162"/>
      <c r="M3" s="172" t="s">
        <v>4</v>
      </c>
      <c r="N3" s="162"/>
      <c r="O3" s="162"/>
      <c r="P3" s="169"/>
      <c r="Q3" s="1"/>
      <c r="R3" s="1"/>
      <c r="S3" s="1"/>
      <c r="T3" s="1"/>
      <c r="U3" s="1"/>
    </row>
    <row r="4" spans="1:53" ht="15.75" customHeight="1">
      <c r="A4" s="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32"/>
    </row>
    <row r="5" spans="1:53" ht="15.75" customHeight="1">
      <c r="A5" s="2"/>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32"/>
    </row>
    <row r="6" spans="1:53" ht="61.5" customHeight="1">
      <c r="A6" s="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32"/>
    </row>
    <row r="7" spans="1:53" ht="14.5">
      <c r="A7" s="33"/>
      <c r="B7" s="212" t="s">
        <v>48</v>
      </c>
      <c r="C7" s="147"/>
      <c r="D7" s="147"/>
      <c r="E7" s="147"/>
      <c r="F7" s="147"/>
      <c r="G7" s="147"/>
      <c r="H7" s="147"/>
      <c r="I7" s="147"/>
      <c r="J7" s="147"/>
      <c r="K7" s="147"/>
      <c r="L7" s="147"/>
      <c r="M7" s="147"/>
      <c r="N7" s="147"/>
      <c r="O7" s="147"/>
      <c r="P7" s="148"/>
      <c r="Q7" s="33"/>
      <c r="S7" s="33"/>
      <c r="T7" s="212" t="s">
        <v>48</v>
      </c>
      <c r="U7" s="147"/>
      <c r="V7" s="147"/>
      <c r="W7" s="147"/>
      <c r="X7" s="147"/>
      <c r="Y7" s="147"/>
      <c r="Z7" s="147"/>
      <c r="AA7" s="147"/>
      <c r="AB7" s="147"/>
      <c r="AC7" s="147"/>
      <c r="AD7" s="147"/>
      <c r="AE7" s="147"/>
      <c r="AF7" s="147"/>
      <c r="AG7" s="147"/>
      <c r="AH7" s="148"/>
      <c r="AI7" s="33"/>
      <c r="AK7" s="33"/>
      <c r="AL7" s="212" t="s">
        <v>48</v>
      </c>
      <c r="AM7" s="147"/>
      <c r="AN7" s="147"/>
      <c r="AO7" s="147"/>
      <c r="AP7" s="147"/>
      <c r="AQ7" s="147"/>
      <c r="AR7" s="147"/>
      <c r="AS7" s="147"/>
      <c r="AT7" s="147"/>
      <c r="AU7" s="147"/>
      <c r="AV7" s="147"/>
      <c r="AW7" s="147"/>
      <c r="AX7" s="147"/>
      <c r="AY7" s="147"/>
      <c r="AZ7" s="148"/>
      <c r="BA7" s="33"/>
    </row>
    <row r="8" spans="1:53" ht="15.75" customHeight="1">
      <c r="A8" s="33"/>
      <c r="B8" s="152"/>
      <c r="C8" s="153"/>
      <c r="D8" s="153"/>
      <c r="E8" s="153"/>
      <c r="F8" s="153"/>
      <c r="G8" s="153"/>
      <c r="H8" s="153"/>
      <c r="I8" s="153"/>
      <c r="J8" s="153"/>
      <c r="K8" s="153"/>
      <c r="L8" s="153"/>
      <c r="M8" s="153"/>
      <c r="N8" s="153"/>
      <c r="O8" s="153"/>
      <c r="P8" s="154"/>
      <c r="Q8" s="33"/>
      <c r="S8" s="33"/>
      <c r="T8" s="152"/>
      <c r="U8" s="153"/>
      <c r="V8" s="153"/>
      <c r="W8" s="153"/>
      <c r="X8" s="153"/>
      <c r="Y8" s="153"/>
      <c r="Z8" s="153"/>
      <c r="AA8" s="153"/>
      <c r="AB8" s="153"/>
      <c r="AC8" s="153"/>
      <c r="AD8" s="153"/>
      <c r="AE8" s="153"/>
      <c r="AF8" s="153"/>
      <c r="AG8" s="153"/>
      <c r="AH8" s="154"/>
      <c r="AI8" s="33"/>
      <c r="AK8" s="33"/>
      <c r="AL8" s="152"/>
      <c r="AM8" s="153"/>
      <c r="AN8" s="153"/>
      <c r="AO8" s="153"/>
      <c r="AP8" s="153"/>
      <c r="AQ8" s="153"/>
      <c r="AR8" s="153"/>
      <c r="AS8" s="153"/>
      <c r="AT8" s="153"/>
      <c r="AU8" s="153"/>
      <c r="AV8" s="153"/>
      <c r="AW8" s="153"/>
      <c r="AX8" s="153"/>
      <c r="AY8" s="153"/>
      <c r="AZ8" s="154"/>
      <c r="BA8" s="33"/>
    </row>
    <row r="9" spans="1:53" ht="15.75" customHeight="1">
      <c r="A9" s="33"/>
      <c r="B9" s="213"/>
      <c r="C9" s="214"/>
      <c r="D9" s="214"/>
      <c r="E9" s="214"/>
      <c r="F9" s="214"/>
      <c r="G9" s="214"/>
      <c r="H9" s="214"/>
      <c r="I9" s="214"/>
      <c r="J9" s="214"/>
      <c r="K9" s="214"/>
      <c r="L9" s="214"/>
      <c r="M9" s="214"/>
      <c r="N9" s="214"/>
      <c r="O9" s="214"/>
      <c r="P9" s="215"/>
      <c r="Q9" s="33"/>
      <c r="S9" s="33"/>
      <c r="T9" s="213"/>
      <c r="U9" s="214"/>
      <c r="V9" s="214"/>
      <c r="W9" s="214"/>
      <c r="X9" s="214"/>
      <c r="Y9" s="214"/>
      <c r="Z9" s="214"/>
      <c r="AA9" s="214"/>
      <c r="AB9" s="214"/>
      <c r="AC9" s="214"/>
      <c r="AD9" s="214"/>
      <c r="AE9" s="214"/>
      <c r="AF9" s="214"/>
      <c r="AG9" s="214"/>
      <c r="AH9" s="215"/>
      <c r="AI9" s="33"/>
      <c r="AK9" s="33"/>
      <c r="AL9" s="213"/>
      <c r="AM9" s="214"/>
      <c r="AN9" s="214"/>
      <c r="AO9" s="214"/>
      <c r="AP9" s="214"/>
      <c r="AQ9" s="214"/>
      <c r="AR9" s="214"/>
      <c r="AS9" s="214"/>
      <c r="AT9" s="214"/>
      <c r="AU9" s="214"/>
      <c r="AV9" s="214"/>
      <c r="AW9" s="214"/>
      <c r="AX9" s="214"/>
      <c r="AY9" s="214"/>
      <c r="AZ9" s="215"/>
      <c r="BA9" s="33"/>
    </row>
    <row r="10" spans="1:53" ht="15.75" customHeight="1">
      <c r="A10" s="33"/>
      <c r="B10" s="34" t="s">
        <v>49</v>
      </c>
      <c r="C10" s="35">
        <v>2024</v>
      </c>
      <c r="D10" s="226" t="s">
        <v>50</v>
      </c>
      <c r="E10" s="177"/>
      <c r="F10" s="177"/>
      <c r="G10" s="197"/>
      <c r="H10" s="225" t="s">
        <v>51</v>
      </c>
      <c r="I10" s="177"/>
      <c r="J10" s="177"/>
      <c r="K10" s="227" t="s">
        <v>52</v>
      </c>
      <c r="L10" s="177"/>
      <c r="M10" s="177"/>
      <c r="N10" s="197"/>
      <c r="O10" s="225" t="s">
        <v>53</v>
      </c>
      <c r="P10" s="178"/>
      <c r="Q10" s="33"/>
      <c r="S10" s="33"/>
      <c r="T10" s="34" t="s">
        <v>49</v>
      </c>
      <c r="U10" s="35">
        <v>2024</v>
      </c>
      <c r="V10" s="226" t="s">
        <v>50</v>
      </c>
      <c r="W10" s="177"/>
      <c r="X10" s="177"/>
      <c r="Y10" s="197"/>
      <c r="Z10" s="225" t="s">
        <v>54</v>
      </c>
      <c r="AA10" s="177"/>
      <c r="AB10" s="177"/>
      <c r="AC10" s="227" t="s">
        <v>52</v>
      </c>
      <c r="AD10" s="177"/>
      <c r="AE10" s="177"/>
      <c r="AF10" s="197"/>
      <c r="AG10" s="225" t="s">
        <v>55</v>
      </c>
      <c r="AH10" s="178"/>
      <c r="AI10" s="33"/>
      <c r="AK10" s="33"/>
      <c r="AL10" s="34" t="s">
        <v>49</v>
      </c>
      <c r="AM10" s="35">
        <v>2024</v>
      </c>
      <c r="AN10" s="226" t="s">
        <v>50</v>
      </c>
      <c r="AO10" s="177"/>
      <c r="AP10" s="177"/>
      <c r="AQ10" s="197"/>
      <c r="AR10" s="225" t="s">
        <v>56</v>
      </c>
      <c r="AS10" s="177"/>
      <c r="AT10" s="177"/>
      <c r="AU10" s="227" t="s">
        <v>52</v>
      </c>
      <c r="AV10" s="177"/>
      <c r="AW10" s="177"/>
      <c r="AX10" s="197"/>
      <c r="AY10" s="225" t="s">
        <v>53</v>
      </c>
      <c r="AZ10" s="178"/>
      <c r="BA10" s="33"/>
    </row>
    <row r="11" spans="1:53" ht="15.75" customHeight="1">
      <c r="A11" s="33"/>
      <c r="B11" s="222"/>
      <c r="C11" s="214"/>
      <c r="D11" s="214"/>
      <c r="E11" s="214"/>
      <c r="F11" s="214"/>
      <c r="G11" s="214"/>
      <c r="H11" s="214"/>
      <c r="I11" s="214"/>
      <c r="J11" s="214"/>
      <c r="K11" s="214"/>
      <c r="L11" s="214"/>
      <c r="M11" s="214"/>
      <c r="N11" s="214"/>
      <c r="O11" s="214"/>
      <c r="P11" s="223"/>
      <c r="Q11" s="33"/>
      <c r="S11" s="33"/>
      <c r="T11" s="222"/>
      <c r="U11" s="214"/>
      <c r="V11" s="214"/>
      <c r="W11" s="214"/>
      <c r="X11" s="214"/>
      <c r="Y11" s="214"/>
      <c r="Z11" s="214"/>
      <c r="AA11" s="214"/>
      <c r="AB11" s="214"/>
      <c r="AC11" s="214"/>
      <c r="AD11" s="214"/>
      <c r="AE11" s="214"/>
      <c r="AF11" s="214"/>
      <c r="AG11" s="214"/>
      <c r="AH11" s="223"/>
      <c r="AI11" s="33"/>
      <c r="AK11" s="33"/>
      <c r="AL11" s="222"/>
      <c r="AM11" s="214"/>
      <c r="AN11" s="214"/>
      <c r="AO11" s="214"/>
      <c r="AP11" s="214"/>
      <c r="AQ11" s="214"/>
      <c r="AR11" s="214"/>
      <c r="AS11" s="214"/>
      <c r="AT11" s="214"/>
      <c r="AU11" s="214"/>
      <c r="AV11" s="214"/>
      <c r="AW11" s="214"/>
      <c r="AX11" s="214"/>
      <c r="AY11" s="214"/>
      <c r="AZ11" s="223"/>
      <c r="BA11" s="33"/>
    </row>
    <row r="12" spans="1:53" ht="15.75" customHeight="1">
      <c r="A12" s="33"/>
      <c r="B12" s="36" t="s">
        <v>57</v>
      </c>
      <c r="C12" s="224" t="s">
        <v>58</v>
      </c>
      <c r="D12" s="177"/>
      <c r="E12" s="177"/>
      <c r="F12" s="177"/>
      <c r="G12" s="177"/>
      <c r="H12" s="177"/>
      <c r="I12" s="177"/>
      <c r="J12" s="177"/>
      <c r="K12" s="177"/>
      <c r="L12" s="177"/>
      <c r="M12" s="177"/>
      <c r="N12" s="177"/>
      <c r="O12" s="177"/>
      <c r="P12" s="178"/>
      <c r="Q12" s="33"/>
      <c r="S12" s="33"/>
      <c r="T12" s="36" t="s">
        <v>57</v>
      </c>
      <c r="U12" s="224" t="s">
        <v>58</v>
      </c>
      <c r="V12" s="177"/>
      <c r="W12" s="177"/>
      <c r="X12" s="177"/>
      <c r="Y12" s="177"/>
      <c r="Z12" s="177"/>
      <c r="AA12" s="177"/>
      <c r="AB12" s="177"/>
      <c r="AC12" s="177"/>
      <c r="AD12" s="177"/>
      <c r="AE12" s="177"/>
      <c r="AF12" s="177"/>
      <c r="AG12" s="177"/>
      <c r="AH12" s="178"/>
      <c r="AI12" s="33"/>
      <c r="AK12" s="33"/>
      <c r="AL12" s="36" t="s">
        <v>57</v>
      </c>
      <c r="AM12" s="224" t="s">
        <v>58</v>
      </c>
      <c r="AN12" s="177"/>
      <c r="AO12" s="177"/>
      <c r="AP12" s="177"/>
      <c r="AQ12" s="177"/>
      <c r="AR12" s="177"/>
      <c r="AS12" s="177"/>
      <c r="AT12" s="177"/>
      <c r="AU12" s="177"/>
      <c r="AV12" s="177"/>
      <c r="AW12" s="177"/>
      <c r="AX12" s="177"/>
      <c r="AY12" s="177"/>
      <c r="AZ12" s="178"/>
      <c r="BA12" s="33"/>
    </row>
    <row r="13" spans="1:53" ht="15.75" customHeight="1">
      <c r="A13" s="33"/>
      <c r="B13" s="187"/>
      <c r="C13" s="188"/>
      <c r="D13" s="188"/>
      <c r="E13" s="188"/>
      <c r="F13" s="188"/>
      <c r="G13" s="188"/>
      <c r="H13" s="188"/>
      <c r="I13" s="188"/>
      <c r="J13" s="188"/>
      <c r="K13" s="188"/>
      <c r="L13" s="188"/>
      <c r="M13" s="188"/>
      <c r="N13" s="188"/>
      <c r="O13" s="188"/>
      <c r="P13" s="189"/>
      <c r="Q13" s="33"/>
      <c r="S13" s="33"/>
      <c r="T13" s="187"/>
      <c r="U13" s="188"/>
      <c r="V13" s="188"/>
      <c r="W13" s="188"/>
      <c r="X13" s="188"/>
      <c r="Y13" s="188"/>
      <c r="Z13" s="188"/>
      <c r="AA13" s="188"/>
      <c r="AB13" s="188"/>
      <c r="AC13" s="188"/>
      <c r="AD13" s="188"/>
      <c r="AE13" s="188"/>
      <c r="AF13" s="188"/>
      <c r="AG13" s="188"/>
      <c r="AH13" s="189"/>
      <c r="AI13" s="33"/>
      <c r="AK13" s="33"/>
      <c r="AL13" s="187"/>
      <c r="AM13" s="188"/>
      <c r="AN13" s="188"/>
      <c r="AO13" s="188"/>
      <c r="AP13" s="188"/>
      <c r="AQ13" s="188"/>
      <c r="AR13" s="188"/>
      <c r="AS13" s="188"/>
      <c r="AT13" s="188"/>
      <c r="AU13" s="188"/>
      <c r="AV13" s="188"/>
      <c r="AW13" s="188"/>
      <c r="AX13" s="188"/>
      <c r="AY13" s="188"/>
      <c r="AZ13" s="189"/>
      <c r="BA13" s="33"/>
    </row>
    <row r="14" spans="1:53" ht="39" customHeight="1">
      <c r="A14" s="33"/>
      <c r="B14" s="36" t="s">
        <v>59</v>
      </c>
      <c r="C14" s="184" t="s">
        <v>60</v>
      </c>
      <c r="D14" s="177"/>
      <c r="E14" s="177"/>
      <c r="F14" s="177"/>
      <c r="G14" s="177"/>
      <c r="H14" s="177"/>
      <c r="I14" s="177"/>
      <c r="J14" s="177"/>
      <c r="K14" s="177"/>
      <c r="L14" s="177"/>
      <c r="M14" s="177"/>
      <c r="N14" s="177"/>
      <c r="O14" s="177"/>
      <c r="P14" s="178"/>
      <c r="Q14" s="33"/>
      <c r="S14" s="33"/>
      <c r="T14" s="36" t="s">
        <v>59</v>
      </c>
      <c r="U14" s="184" t="s">
        <v>61</v>
      </c>
      <c r="V14" s="177"/>
      <c r="W14" s="177"/>
      <c r="X14" s="177"/>
      <c r="Y14" s="177"/>
      <c r="Z14" s="177"/>
      <c r="AA14" s="177"/>
      <c r="AB14" s="177"/>
      <c r="AC14" s="177"/>
      <c r="AD14" s="177"/>
      <c r="AE14" s="177"/>
      <c r="AF14" s="177"/>
      <c r="AG14" s="177"/>
      <c r="AH14" s="178"/>
      <c r="AI14" s="33"/>
      <c r="AK14" s="33"/>
      <c r="AL14" s="36" t="s">
        <v>59</v>
      </c>
      <c r="AM14" s="184" t="s">
        <v>62</v>
      </c>
      <c r="AN14" s="177"/>
      <c r="AO14" s="177"/>
      <c r="AP14" s="177"/>
      <c r="AQ14" s="177"/>
      <c r="AR14" s="177"/>
      <c r="AS14" s="177"/>
      <c r="AT14" s="177"/>
      <c r="AU14" s="177"/>
      <c r="AV14" s="177"/>
      <c r="AW14" s="177"/>
      <c r="AX14" s="177"/>
      <c r="AY14" s="177"/>
      <c r="AZ14" s="178"/>
      <c r="BA14" s="33"/>
    </row>
    <row r="15" spans="1:53" ht="15.75" customHeight="1">
      <c r="A15" s="33"/>
      <c r="B15" s="185"/>
      <c r="C15" s="177"/>
      <c r="D15" s="177"/>
      <c r="E15" s="177"/>
      <c r="F15" s="177"/>
      <c r="G15" s="177"/>
      <c r="H15" s="177"/>
      <c r="I15" s="177"/>
      <c r="J15" s="177"/>
      <c r="K15" s="177"/>
      <c r="L15" s="177"/>
      <c r="M15" s="177"/>
      <c r="N15" s="177"/>
      <c r="O15" s="177"/>
      <c r="P15" s="178"/>
      <c r="Q15" s="33"/>
      <c r="S15" s="33"/>
      <c r="T15" s="185"/>
      <c r="U15" s="177"/>
      <c r="V15" s="177"/>
      <c r="W15" s="177"/>
      <c r="X15" s="177"/>
      <c r="Y15" s="177"/>
      <c r="Z15" s="177"/>
      <c r="AA15" s="177"/>
      <c r="AB15" s="177"/>
      <c r="AC15" s="177"/>
      <c r="AD15" s="177"/>
      <c r="AE15" s="177"/>
      <c r="AF15" s="177"/>
      <c r="AG15" s="177"/>
      <c r="AH15" s="178"/>
      <c r="AI15" s="33"/>
      <c r="AK15" s="33"/>
      <c r="AL15" s="185"/>
      <c r="AM15" s="177"/>
      <c r="AN15" s="177"/>
      <c r="AO15" s="177"/>
      <c r="AP15" s="177"/>
      <c r="AQ15" s="177"/>
      <c r="AR15" s="177"/>
      <c r="AS15" s="177"/>
      <c r="AT15" s="177"/>
      <c r="AU15" s="177"/>
      <c r="AV15" s="177"/>
      <c r="AW15" s="177"/>
      <c r="AX15" s="177"/>
      <c r="AY15" s="177"/>
      <c r="AZ15" s="178"/>
      <c r="BA15" s="33"/>
    </row>
    <row r="16" spans="1:53" ht="39" customHeight="1">
      <c r="A16" s="33"/>
      <c r="B16" s="36" t="s">
        <v>63</v>
      </c>
      <c r="C16" s="216" t="s">
        <v>64</v>
      </c>
      <c r="D16" s="177"/>
      <c r="E16" s="177"/>
      <c r="F16" s="177"/>
      <c r="G16" s="177"/>
      <c r="H16" s="177"/>
      <c r="I16" s="177"/>
      <c r="J16" s="177"/>
      <c r="K16" s="177"/>
      <c r="L16" s="177"/>
      <c r="M16" s="177"/>
      <c r="N16" s="177"/>
      <c r="O16" s="177"/>
      <c r="P16" s="178"/>
      <c r="Q16" s="33"/>
      <c r="S16" s="33"/>
      <c r="T16" s="36" t="s">
        <v>63</v>
      </c>
      <c r="U16" s="216" t="s">
        <v>65</v>
      </c>
      <c r="V16" s="177"/>
      <c r="W16" s="177"/>
      <c r="X16" s="177"/>
      <c r="Y16" s="177"/>
      <c r="Z16" s="177"/>
      <c r="AA16" s="177"/>
      <c r="AB16" s="177"/>
      <c r="AC16" s="177"/>
      <c r="AD16" s="177"/>
      <c r="AE16" s="177"/>
      <c r="AF16" s="177"/>
      <c r="AG16" s="177"/>
      <c r="AH16" s="178"/>
      <c r="AI16" s="33"/>
      <c r="AK16" s="33"/>
      <c r="AL16" s="36" t="s">
        <v>63</v>
      </c>
      <c r="AM16" s="216" t="s">
        <v>66</v>
      </c>
      <c r="AN16" s="177"/>
      <c r="AO16" s="177"/>
      <c r="AP16" s="177"/>
      <c r="AQ16" s="177"/>
      <c r="AR16" s="177"/>
      <c r="AS16" s="177"/>
      <c r="AT16" s="177"/>
      <c r="AU16" s="177"/>
      <c r="AV16" s="177"/>
      <c r="AW16" s="177"/>
      <c r="AX16" s="177"/>
      <c r="AY16" s="177"/>
      <c r="AZ16" s="178"/>
      <c r="BA16" s="33"/>
    </row>
    <row r="17" spans="1:53" ht="15.75" customHeight="1">
      <c r="A17" s="33"/>
      <c r="B17" s="185"/>
      <c r="C17" s="177"/>
      <c r="D17" s="177"/>
      <c r="E17" s="177"/>
      <c r="F17" s="177"/>
      <c r="G17" s="177"/>
      <c r="H17" s="177"/>
      <c r="I17" s="177"/>
      <c r="J17" s="177"/>
      <c r="K17" s="177"/>
      <c r="L17" s="177"/>
      <c r="M17" s="177"/>
      <c r="N17" s="177"/>
      <c r="O17" s="177"/>
      <c r="P17" s="178"/>
      <c r="Q17" s="33"/>
      <c r="S17" s="33"/>
      <c r="T17" s="185"/>
      <c r="U17" s="177"/>
      <c r="V17" s="177"/>
      <c r="W17" s="177"/>
      <c r="X17" s="177"/>
      <c r="Y17" s="177"/>
      <c r="Z17" s="177"/>
      <c r="AA17" s="177"/>
      <c r="AB17" s="177"/>
      <c r="AC17" s="177"/>
      <c r="AD17" s="177"/>
      <c r="AE17" s="177"/>
      <c r="AF17" s="177"/>
      <c r="AG17" s="177"/>
      <c r="AH17" s="178"/>
      <c r="AI17" s="33"/>
      <c r="AK17" s="33"/>
      <c r="AL17" s="185"/>
      <c r="AM17" s="177"/>
      <c r="AN17" s="177"/>
      <c r="AO17" s="177"/>
      <c r="AP17" s="177"/>
      <c r="AQ17" s="177"/>
      <c r="AR17" s="177"/>
      <c r="AS17" s="177"/>
      <c r="AT17" s="177"/>
      <c r="AU17" s="177"/>
      <c r="AV17" s="177"/>
      <c r="AW17" s="177"/>
      <c r="AX17" s="177"/>
      <c r="AY17" s="177"/>
      <c r="AZ17" s="178"/>
      <c r="BA17" s="33"/>
    </row>
    <row r="18" spans="1:53" ht="39" customHeight="1">
      <c r="A18" s="33"/>
      <c r="B18" s="36" t="s">
        <v>67</v>
      </c>
      <c r="C18" s="217" t="s">
        <v>68</v>
      </c>
      <c r="D18" s="177"/>
      <c r="E18" s="177"/>
      <c r="F18" s="177"/>
      <c r="G18" s="177"/>
      <c r="H18" s="177"/>
      <c r="I18" s="177"/>
      <c r="J18" s="177"/>
      <c r="K18" s="177"/>
      <c r="L18" s="177"/>
      <c r="M18" s="177"/>
      <c r="N18" s="177"/>
      <c r="O18" s="177"/>
      <c r="P18" s="178"/>
      <c r="Q18" s="33"/>
      <c r="S18" s="33"/>
      <c r="T18" s="36" t="s">
        <v>67</v>
      </c>
      <c r="U18" s="217" t="s">
        <v>69</v>
      </c>
      <c r="V18" s="177"/>
      <c r="W18" s="177"/>
      <c r="X18" s="177"/>
      <c r="Y18" s="177"/>
      <c r="Z18" s="177"/>
      <c r="AA18" s="177"/>
      <c r="AB18" s="177"/>
      <c r="AC18" s="177"/>
      <c r="AD18" s="177"/>
      <c r="AE18" s="177"/>
      <c r="AF18" s="177"/>
      <c r="AG18" s="177"/>
      <c r="AH18" s="178"/>
      <c r="AI18" s="33"/>
      <c r="AK18" s="33"/>
      <c r="AL18" s="36" t="s">
        <v>67</v>
      </c>
      <c r="AM18" s="217" t="s">
        <v>68</v>
      </c>
      <c r="AN18" s="177"/>
      <c r="AO18" s="177"/>
      <c r="AP18" s="177"/>
      <c r="AQ18" s="177"/>
      <c r="AR18" s="177"/>
      <c r="AS18" s="177"/>
      <c r="AT18" s="177"/>
      <c r="AU18" s="177"/>
      <c r="AV18" s="177"/>
      <c r="AW18" s="177"/>
      <c r="AX18" s="177"/>
      <c r="AY18" s="177"/>
      <c r="AZ18" s="178"/>
      <c r="BA18" s="33"/>
    </row>
    <row r="19" spans="1:53" ht="15.75" customHeight="1">
      <c r="A19" s="33"/>
      <c r="B19" s="218"/>
      <c r="C19" s="147"/>
      <c r="D19" s="147"/>
      <c r="E19" s="147"/>
      <c r="F19" s="147"/>
      <c r="G19" s="147"/>
      <c r="H19" s="147"/>
      <c r="I19" s="147"/>
      <c r="J19" s="147"/>
      <c r="K19" s="147"/>
      <c r="L19" s="147"/>
      <c r="M19" s="147"/>
      <c r="N19" s="147"/>
      <c r="O19" s="147"/>
      <c r="P19" s="147"/>
      <c r="Q19" s="33"/>
      <c r="S19" s="33"/>
      <c r="T19" s="218"/>
      <c r="U19" s="147"/>
      <c r="V19" s="147"/>
      <c r="W19" s="147"/>
      <c r="X19" s="147"/>
      <c r="Y19" s="147"/>
      <c r="Z19" s="147"/>
      <c r="AA19" s="147"/>
      <c r="AB19" s="147"/>
      <c r="AC19" s="147"/>
      <c r="AD19" s="147"/>
      <c r="AE19" s="147"/>
      <c r="AF19" s="147"/>
      <c r="AG19" s="147"/>
      <c r="AH19" s="147"/>
      <c r="AI19" s="33"/>
      <c r="AK19" s="33"/>
      <c r="AL19" s="218"/>
      <c r="AM19" s="147"/>
      <c r="AN19" s="147"/>
      <c r="AO19" s="147"/>
      <c r="AP19" s="147"/>
      <c r="AQ19" s="147"/>
      <c r="AR19" s="147"/>
      <c r="AS19" s="147"/>
      <c r="AT19" s="147"/>
      <c r="AU19" s="147"/>
      <c r="AV19" s="147"/>
      <c r="AW19" s="147"/>
      <c r="AX19" s="147"/>
      <c r="AY19" s="147"/>
      <c r="AZ19" s="147"/>
      <c r="BA19" s="33"/>
    </row>
    <row r="20" spans="1:53" ht="15.75" customHeight="1">
      <c r="A20" s="33"/>
      <c r="B20" s="176" t="s">
        <v>70</v>
      </c>
      <c r="C20" s="177"/>
      <c r="D20" s="177"/>
      <c r="E20" s="177"/>
      <c r="F20" s="177"/>
      <c r="G20" s="177"/>
      <c r="H20" s="177"/>
      <c r="I20" s="177"/>
      <c r="J20" s="177"/>
      <c r="K20" s="177"/>
      <c r="L20" s="177"/>
      <c r="M20" s="177"/>
      <c r="N20" s="177"/>
      <c r="O20" s="177"/>
      <c r="P20" s="178"/>
      <c r="Q20" s="33"/>
      <c r="S20" s="33"/>
      <c r="T20" s="176" t="s">
        <v>70</v>
      </c>
      <c r="U20" s="177"/>
      <c r="V20" s="177"/>
      <c r="W20" s="177"/>
      <c r="X20" s="177"/>
      <c r="Y20" s="177"/>
      <c r="Z20" s="177"/>
      <c r="AA20" s="177"/>
      <c r="AB20" s="177"/>
      <c r="AC20" s="177"/>
      <c r="AD20" s="177"/>
      <c r="AE20" s="177"/>
      <c r="AF20" s="177"/>
      <c r="AG20" s="177"/>
      <c r="AH20" s="178"/>
      <c r="AI20" s="33"/>
      <c r="AK20" s="33"/>
      <c r="AL20" s="176" t="s">
        <v>70</v>
      </c>
      <c r="AM20" s="177"/>
      <c r="AN20" s="177"/>
      <c r="AO20" s="177"/>
      <c r="AP20" s="177"/>
      <c r="AQ20" s="177"/>
      <c r="AR20" s="177"/>
      <c r="AS20" s="177"/>
      <c r="AT20" s="177"/>
      <c r="AU20" s="177"/>
      <c r="AV20" s="177"/>
      <c r="AW20" s="177"/>
      <c r="AX20" s="177"/>
      <c r="AY20" s="177"/>
      <c r="AZ20" s="178"/>
      <c r="BA20" s="33"/>
    </row>
    <row r="21" spans="1:53" ht="15.75" customHeight="1">
      <c r="A21" s="33"/>
      <c r="B21" s="220"/>
      <c r="C21" s="177"/>
      <c r="D21" s="177"/>
      <c r="E21" s="177"/>
      <c r="F21" s="177"/>
      <c r="G21" s="177"/>
      <c r="H21" s="177"/>
      <c r="I21" s="177"/>
      <c r="J21" s="177"/>
      <c r="K21" s="177"/>
      <c r="L21" s="177"/>
      <c r="M21" s="177"/>
      <c r="N21" s="177"/>
      <c r="O21" s="177"/>
      <c r="P21" s="178"/>
      <c r="Q21" s="33"/>
      <c r="S21" s="33"/>
      <c r="T21" s="220"/>
      <c r="U21" s="177"/>
      <c r="V21" s="177"/>
      <c r="W21" s="177"/>
      <c r="X21" s="177"/>
      <c r="Y21" s="177"/>
      <c r="Z21" s="177"/>
      <c r="AA21" s="177"/>
      <c r="AB21" s="177"/>
      <c r="AC21" s="177"/>
      <c r="AD21" s="177"/>
      <c r="AE21" s="177"/>
      <c r="AF21" s="177"/>
      <c r="AG21" s="177"/>
      <c r="AH21" s="178"/>
      <c r="AI21" s="33"/>
      <c r="AK21" s="33"/>
      <c r="AL21" s="220"/>
      <c r="AM21" s="177"/>
      <c r="AN21" s="177"/>
      <c r="AO21" s="177"/>
      <c r="AP21" s="177"/>
      <c r="AQ21" s="177"/>
      <c r="AR21" s="177"/>
      <c r="AS21" s="177"/>
      <c r="AT21" s="177"/>
      <c r="AU21" s="177"/>
      <c r="AV21" s="177"/>
      <c r="AW21" s="177"/>
      <c r="AX21" s="177"/>
      <c r="AY21" s="177"/>
      <c r="AZ21" s="178"/>
      <c r="BA21" s="33"/>
    </row>
    <row r="22" spans="1:53" ht="42" customHeight="1">
      <c r="A22" s="33"/>
      <c r="B22" s="36" t="s">
        <v>71</v>
      </c>
      <c r="C22" s="192" t="s">
        <v>72</v>
      </c>
      <c r="D22" s="177"/>
      <c r="E22" s="177"/>
      <c r="F22" s="177"/>
      <c r="G22" s="177"/>
      <c r="H22" s="177"/>
      <c r="I22" s="177"/>
      <c r="J22" s="177"/>
      <c r="K22" s="177"/>
      <c r="L22" s="177"/>
      <c r="M22" s="177"/>
      <c r="N22" s="177"/>
      <c r="O22" s="177"/>
      <c r="P22" s="178"/>
      <c r="Q22" s="33"/>
      <c r="S22" s="33"/>
      <c r="T22" s="36" t="s">
        <v>71</v>
      </c>
      <c r="U22" s="192" t="s">
        <v>73</v>
      </c>
      <c r="V22" s="177"/>
      <c r="W22" s="177"/>
      <c r="X22" s="177"/>
      <c r="Y22" s="177"/>
      <c r="Z22" s="177"/>
      <c r="AA22" s="177"/>
      <c r="AB22" s="177"/>
      <c r="AC22" s="177"/>
      <c r="AD22" s="177"/>
      <c r="AE22" s="177"/>
      <c r="AF22" s="177"/>
      <c r="AG22" s="177"/>
      <c r="AH22" s="178"/>
      <c r="AI22" s="33"/>
      <c r="AK22" s="33"/>
      <c r="AL22" s="36" t="s">
        <v>71</v>
      </c>
      <c r="AM22" s="192" t="s">
        <v>74</v>
      </c>
      <c r="AN22" s="177"/>
      <c r="AO22" s="177"/>
      <c r="AP22" s="177"/>
      <c r="AQ22" s="177"/>
      <c r="AR22" s="177"/>
      <c r="AS22" s="177"/>
      <c r="AT22" s="177"/>
      <c r="AU22" s="177"/>
      <c r="AV22" s="177"/>
      <c r="AW22" s="177"/>
      <c r="AX22" s="177"/>
      <c r="AY22" s="177"/>
      <c r="AZ22" s="178"/>
      <c r="BA22" s="33"/>
    </row>
    <row r="23" spans="1:53" ht="15.75" customHeight="1">
      <c r="A23" s="33"/>
      <c r="B23" s="185"/>
      <c r="C23" s="177"/>
      <c r="D23" s="177"/>
      <c r="E23" s="177"/>
      <c r="F23" s="177"/>
      <c r="G23" s="177"/>
      <c r="H23" s="177"/>
      <c r="I23" s="177"/>
      <c r="J23" s="177"/>
      <c r="K23" s="177"/>
      <c r="L23" s="177"/>
      <c r="M23" s="177"/>
      <c r="N23" s="177"/>
      <c r="O23" s="177"/>
      <c r="P23" s="178"/>
      <c r="Q23" s="33"/>
      <c r="S23" s="33"/>
      <c r="T23" s="185"/>
      <c r="U23" s="177"/>
      <c r="V23" s="177"/>
      <c r="W23" s="177"/>
      <c r="X23" s="177"/>
      <c r="Y23" s="177"/>
      <c r="Z23" s="177"/>
      <c r="AA23" s="177"/>
      <c r="AB23" s="177"/>
      <c r="AC23" s="177"/>
      <c r="AD23" s="177"/>
      <c r="AE23" s="177"/>
      <c r="AF23" s="177"/>
      <c r="AG23" s="177"/>
      <c r="AH23" s="178"/>
      <c r="AI23" s="33"/>
      <c r="AK23" s="33"/>
      <c r="AL23" s="185"/>
      <c r="AM23" s="177"/>
      <c r="AN23" s="177"/>
      <c r="AO23" s="177"/>
      <c r="AP23" s="177"/>
      <c r="AQ23" s="177"/>
      <c r="AR23" s="177"/>
      <c r="AS23" s="177"/>
      <c r="AT23" s="177"/>
      <c r="AU23" s="177"/>
      <c r="AV23" s="177"/>
      <c r="AW23" s="177"/>
      <c r="AX23" s="177"/>
      <c r="AY23" s="177"/>
      <c r="AZ23" s="178"/>
      <c r="BA23" s="33"/>
    </row>
    <row r="24" spans="1:53" ht="51.75" customHeight="1">
      <c r="A24" s="33"/>
      <c r="B24" s="36" t="s">
        <v>75</v>
      </c>
      <c r="C24" s="221" t="s">
        <v>76</v>
      </c>
      <c r="D24" s="177"/>
      <c r="E24" s="177"/>
      <c r="F24" s="177"/>
      <c r="G24" s="177"/>
      <c r="H24" s="177"/>
      <c r="I24" s="177"/>
      <c r="J24" s="177"/>
      <c r="K24" s="177"/>
      <c r="L24" s="177"/>
      <c r="M24" s="177"/>
      <c r="N24" s="177"/>
      <c r="O24" s="177"/>
      <c r="P24" s="178"/>
      <c r="Q24" s="33"/>
      <c r="S24" s="33"/>
      <c r="T24" s="36" t="s">
        <v>75</v>
      </c>
      <c r="U24" s="221" t="s">
        <v>77</v>
      </c>
      <c r="V24" s="177"/>
      <c r="W24" s="177"/>
      <c r="X24" s="177"/>
      <c r="Y24" s="177"/>
      <c r="Z24" s="177"/>
      <c r="AA24" s="177"/>
      <c r="AB24" s="177"/>
      <c r="AC24" s="177"/>
      <c r="AD24" s="177"/>
      <c r="AE24" s="177"/>
      <c r="AF24" s="177"/>
      <c r="AG24" s="177"/>
      <c r="AH24" s="178"/>
      <c r="AI24" s="33"/>
      <c r="AK24" s="33"/>
      <c r="AL24" s="36" t="s">
        <v>75</v>
      </c>
      <c r="AM24" s="221" t="s">
        <v>78</v>
      </c>
      <c r="AN24" s="177"/>
      <c r="AO24" s="177"/>
      <c r="AP24" s="177"/>
      <c r="AQ24" s="177"/>
      <c r="AR24" s="177"/>
      <c r="AS24" s="177"/>
      <c r="AT24" s="177"/>
      <c r="AU24" s="177"/>
      <c r="AV24" s="177"/>
      <c r="AW24" s="177"/>
      <c r="AX24" s="177"/>
      <c r="AY24" s="177"/>
      <c r="AZ24" s="178"/>
      <c r="BA24" s="33"/>
    </row>
    <row r="25" spans="1:53" ht="15.75" customHeight="1">
      <c r="A25" s="33"/>
      <c r="B25" s="185"/>
      <c r="C25" s="177"/>
      <c r="D25" s="177"/>
      <c r="E25" s="177"/>
      <c r="F25" s="177"/>
      <c r="G25" s="177"/>
      <c r="H25" s="177"/>
      <c r="I25" s="177"/>
      <c r="J25" s="177"/>
      <c r="K25" s="177"/>
      <c r="L25" s="177"/>
      <c r="M25" s="177"/>
      <c r="N25" s="177"/>
      <c r="O25" s="177"/>
      <c r="P25" s="178"/>
      <c r="Q25" s="33"/>
      <c r="S25" s="33"/>
      <c r="T25" s="185"/>
      <c r="U25" s="177"/>
      <c r="V25" s="177"/>
      <c r="W25" s="177"/>
      <c r="X25" s="177"/>
      <c r="Y25" s="177"/>
      <c r="Z25" s="177"/>
      <c r="AA25" s="177"/>
      <c r="AB25" s="177"/>
      <c r="AC25" s="177"/>
      <c r="AD25" s="177"/>
      <c r="AE25" s="177"/>
      <c r="AF25" s="177"/>
      <c r="AG25" s="177"/>
      <c r="AH25" s="178"/>
      <c r="AI25" s="33"/>
      <c r="AK25" s="33"/>
      <c r="AL25" s="185"/>
      <c r="AM25" s="177"/>
      <c r="AN25" s="177"/>
      <c r="AO25" s="177"/>
      <c r="AP25" s="177"/>
      <c r="AQ25" s="177"/>
      <c r="AR25" s="177"/>
      <c r="AS25" s="177"/>
      <c r="AT25" s="177"/>
      <c r="AU25" s="177"/>
      <c r="AV25" s="177"/>
      <c r="AW25" s="177"/>
      <c r="AX25" s="177"/>
      <c r="AY25" s="177"/>
      <c r="AZ25" s="178"/>
      <c r="BA25" s="33"/>
    </row>
    <row r="26" spans="1:53" ht="15.75" customHeight="1">
      <c r="A26" s="33"/>
      <c r="B26" s="37" t="s">
        <v>79</v>
      </c>
      <c r="C26" s="191">
        <v>90</v>
      </c>
      <c r="D26" s="177"/>
      <c r="E26" s="177"/>
      <c r="F26" s="177"/>
      <c r="G26" s="177"/>
      <c r="H26" s="177"/>
      <c r="I26" s="177"/>
      <c r="J26" s="177"/>
      <c r="K26" s="177"/>
      <c r="L26" s="177"/>
      <c r="M26" s="177"/>
      <c r="N26" s="177"/>
      <c r="O26" s="177"/>
      <c r="P26" s="178"/>
      <c r="Q26" s="33"/>
      <c r="S26" s="33"/>
      <c r="T26" s="37" t="s">
        <v>79</v>
      </c>
      <c r="U26" s="219">
        <v>0.9</v>
      </c>
      <c r="V26" s="177"/>
      <c r="W26" s="177"/>
      <c r="X26" s="177"/>
      <c r="Y26" s="177"/>
      <c r="Z26" s="177"/>
      <c r="AA26" s="177"/>
      <c r="AB26" s="177"/>
      <c r="AC26" s="177"/>
      <c r="AD26" s="177"/>
      <c r="AE26" s="177"/>
      <c r="AF26" s="177"/>
      <c r="AG26" s="177"/>
      <c r="AH26" s="178"/>
      <c r="AI26" s="33"/>
      <c r="AK26" s="33"/>
      <c r="AL26" s="37" t="s">
        <v>79</v>
      </c>
      <c r="AM26" s="191">
        <v>95</v>
      </c>
      <c r="AN26" s="177"/>
      <c r="AO26" s="177"/>
      <c r="AP26" s="177"/>
      <c r="AQ26" s="177"/>
      <c r="AR26" s="177"/>
      <c r="AS26" s="177"/>
      <c r="AT26" s="177"/>
      <c r="AU26" s="177"/>
      <c r="AV26" s="177"/>
      <c r="AW26" s="177"/>
      <c r="AX26" s="177"/>
      <c r="AY26" s="177"/>
      <c r="AZ26" s="178"/>
      <c r="BA26" s="33"/>
    </row>
    <row r="27" spans="1:53" ht="15.75" customHeight="1">
      <c r="A27" s="33"/>
      <c r="B27" s="194"/>
      <c r="C27" s="150"/>
      <c r="D27" s="150"/>
      <c r="E27" s="150"/>
      <c r="F27" s="150"/>
      <c r="G27" s="150"/>
      <c r="H27" s="150"/>
      <c r="I27" s="150"/>
      <c r="J27" s="150"/>
      <c r="K27" s="150"/>
      <c r="L27" s="150"/>
      <c r="M27" s="150"/>
      <c r="N27" s="150"/>
      <c r="O27" s="150"/>
      <c r="P27" s="151"/>
      <c r="Q27" s="33"/>
      <c r="S27" s="33"/>
      <c r="T27" s="194"/>
      <c r="U27" s="150"/>
      <c r="V27" s="150"/>
      <c r="W27" s="150"/>
      <c r="X27" s="150"/>
      <c r="Y27" s="150"/>
      <c r="Z27" s="150"/>
      <c r="AA27" s="150"/>
      <c r="AB27" s="150"/>
      <c r="AC27" s="150"/>
      <c r="AD27" s="150"/>
      <c r="AE27" s="150"/>
      <c r="AF27" s="150"/>
      <c r="AG27" s="150"/>
      <c r="AH27" s="151"/>
      <c r="AI27" s="33"/>
      <c r="AK27" s="33"/>
      <c r="AL27" s="194"/>
      <c r="AM27" s="150"/>
      <c r="AN27" s="150"/>
      <c r="AO27" s="150"/>
      <c r="AP27" s="150"/>
      <c r="AQ27" s="150"/>
      <c r="AR27" s="150"/>
      <c r="AS27" s="150"/>
      <c r="AT27" s="150"/>
      <c r="AU27" s="150"/>
      <c r="AV27" s="150"/>
      <c r="AW27" s="150"/>
      <c r="AX27" s="150"/>
      <c r="AY27" s="150"/>
      <c r="AZ27" s="151"/>
      <c r="BA27" s="33"/>
    </row>
    <row r="28" spans="1:53" ht="68.25" customHeight="1">
      <c r="A28" s="33"/>
      <c r="B28" s="37" t="s">
        <v>80</v>
      </c>
      <c r="C28" s="38" t="s">
        <v>81</v>
      </c>
      <c r="D28" s="195" t="s">
        <v>82</v>
      </c>
      <c r="E28" s="177"/>
      <c r="F28" s="177"/>
      <c r="G28" s="178"/>
      <c r="H28" s="196" t="s">
        <v>83</v>
      </c>
      <c r="I28" s="177"/>
      <c r="J28" s="197"/>
      <c r="K28" s="195" t="s">
        <v>84</v>
      </c>
      <c r="L28" s="177"/>
      <c r="M28" s="178"/>
      <c r="N28" s="193" t="s">
        <v>85</v>
      </c>
      <c r="O28" s="178"/>
      <c r="P28" s="39" t="s">
        <v>86</v>
      </c>
      <c r="Q28" s="33"/>
      <c r="S28" s="33"/>
      <c r="T28" s="37" t="s">
        <v>80</v>
      </c>
      <c r="U28" s="38" t="s">
        <v>81</v>
      </c>
      <c r="V28" s="192" t="s">
        <v>87</v>
      </c>
      <c r="W28" s="177"/>
      <c r="X28" s="177"/>
      <c r="Y28" s="178"/>
      <c r="Z28" s="196" t="s">
        <v>83</v>
      </c>
      <c r="AA28" s="177"/>
      <c r="AB28" s="197"/>
      <c r="AC28" s="192" t="s">
        <v>88</v>
      </c>
      <c r="AD28" s="177"/>
      <c r="AE28" s="178"/>
      <c r="AF28" s="193" t="s">
        <v>85</v>
      </c>
      <c r="AG28" s="178"/>
      <c r="AH28" s="40" t="s">
        <v>89</v>
      </c>
      <c r="AI28" s="33"/>
      <c r="AK28" s="33"/>
      <c r="AL28" s="37" t="s">
        <v>80</v>
      </c>
      <c r="AM28" s="38" t="s">
        <v>81</v>
      </c>
      <c r="AN28" s="192" t="s">
        <v>90</v>
      </c>
      <c r="AO28" s="177"/>
      <c r="AP28" s="177"/>
      <c r="AQ28" s="178"/>
      <c r="AR28" s="196" t="s">
        <v>83</v>
      </c>
      <c r="AS28" s="177"/>
      <c r="AT28" s="197"/>
      <c r="AU28" s="192" t="s">
        <v>91</v>
      </c>
      <c r="AV28" s="177"/>
      <c r="AW28" s="178"/>
      <c r="AX28" s="193" t="s">
        <v>85</v>
      </c>
      <c r="AY28" s="178"/>
      <c r="AZ28" s="40" t="s">
        <v>89</v>
      </c>
      <c r="BA28" s="33"/>
    </row>
    <row r="29" spans="1:53" ht="15.75" customHeight="1">
      <c r="A29" s="33"/>
      <c r="B29" s="183"/>
      <c r="C29" s="147"/>
      <c r="D29" s="147"/>
      <c r="E29" s="147"/>
      <c r="F29" s="147"/>
      <c r="G29" s="147"/>
      <c r="H29" s="147"/>
      <c r="I29" s="147"/>
      <c r="J29" s="147"/>
      <c r="K29" s="147"/>
      <c r="L29" s="147"/>
      <c r="M29" s="147"/>
      <c r="N29" s="147"/>
      <c r="O29" s="147"/>
      <c r="P29" s="148"/>
      <c r="Q29" s="33"/>
      <c r="S29" s="33"/>
      <c r="T29" s="183"/>
      <c r="U29" s="147"/>
      <c r="V29" s="147"/>
      <c r="W29" s="147"/>
      <c r="X29" s="147"/>
      <c r="Y29" s="147"/>
      <c r="Z29" s="147"/>
      <c r="AA29" s="147"/>
      <c r="AB29" s="147"/>
      <c r="AC29" s="147"/>
      <c r="AD29" s="147"/>
      <c r="AE29" s="147"/>
      <c r="AF29" s="147"/>
      <c r="AG29" s="147"/>
      <c r="AH29" s="148"/>
      <c r="AI29" s="33"/>
      <c r="AK29" s="33"/>
      <c r="AL29" s="183"/>
      <c r="AM29" s="147"/>
      <c r="AN29" s="147"/>
      <c r="AO29" s="147"/>
      <c r="AP29" s="147"/>
      <c r="AQ29" s="147"/>
      <c r="AR29" s="147"/>
      <c r="AS29" s="147"/>
      <c r="AT29" s="147"/>
      <c r="AU29" s="147"/>
      <c r="AV29" s="147"/>
      <c r="AW29" s="147"/>
      <c r="AX29" s="147"/>
      <c r="AY29" s="147"/>
      <c r="AZ29" s="148"/>
      <c r="BA29" s="33"/>
    </row>
    <row r="30" spans="1:53" ht="15.75" customHeight="1">
      <c r="A30" s="33"/>
      <c r="B30" s="37" t="s">
        <v>92</v>
      </c>
      <c r="C30" s="184" t="s">
        <v>93</v>
      </c>
      <c r="D30" s="177"/>
      <c r="E30" s="177"/>
      <c r="F30" s="177"/>
      <c r="G30" s="177"/>
      <c r="H30" s="177"/>
      <c r="I30" s="177"/>
      <c r="J30" s="177"/>
      <c r="K30" s="177"/>
      <c r="L30" s="177"/>
      <c r="M30" s="177"/>
      <c r="N30" s="177"/>
      <c r="O30" s="177"/>
      <c r="P30" s="178"/>
      <c r="Q30" s="33"/>
      <c r="S30" s="33"/>
      <c r="T30" s="37" t="s">
        <v>92</v>
      </c>
      <c r="U30" s="184" t="s">
        <v>93</v>
      </c>
      <c r="V30" s="177"/>
      <c r="W30" s="177"/>
      <c r="X30" s="177"/>
      <c r="Y30" s="177"/>
      <c r="Z30" s="177"/>
      <c r="AA30" s="177"/>
      <c r="AB30" s="177"/>
      <c r="AC30" s="177"/>
      <c r="AD30" s="177"/>
      <c r="AE30" s="177"/>
      <c r="AF30" s="177"/>
      <c r="AG30" s="177"/>
      <c r="AH30" s="178"/>
      <c r="AI30" s="33"/>
      <c r="AK30" s="33"/>
      <c r="AL30" s="37" t="s">
        <v>92</v>
      </c>
      <c r="AM30" s="184" t="s">
        <v>93</v>
      </c>
      <c r="AN30" s="177"/>
      <c r="AO30" s="177"/>
      <c r="AP30" s="177"/>
      <c r="AQ30" s="177"/>
      <c r="AR30" s="177"/>
      <c r="AS30" s="177"/>
      <c r="AT30" s="177"/>
      <c r="AU30" s="177"/>
      <c r="AV30" s="177"/>
      <c r="AW30" s="177"/>
      <c r="AX30" s="177"/>
      <c r="AY30" s="177"/>
      <c r="AZ30" s="178"/>
      <c r="BA30" s="33"/>
    </row>
    <row r="31" spans="1:53" ht="15.75" customHeight="1">
      <c r="A31" s="33"/>
      <c r="B31" s="185"/>
      <c r="C31" s="177"/>
      <c r="D31" s="177"/>
      <c r="E31" s="177"/>
      <c r="F31" s="177"/>
      <c r="G31" s="177"/>
      <c r="H31" s="177"/>
      <c r="I31" s="177"/>
      <c r="J31" s="177"/>
      <c r="K31" s="177"/>
      <c r="L31" s="177"/>
      <c r="M31" s="177"/>
      <c r="N31" s="177"/>
      <c r="O31" s="177"/>
      <c r="P31" s="178"/>
      <c r="Q31" s="33"/>
      <c r="S31" s="33"/>
      <c r="T31" s="185"/>
      <c r="U31" s="177"/>
      <c r="V31" s="177"/>
      <c r="W31" s="177"/>
      <c r="X31" s="177"/>
      <c r="Y31" s="177"/>
      <c r="Z31" s="177"/>
      <c r="AA31" s="177"/>
      <c r="AB31" s="177"/>
      <c r="AC31" s="177"/>
      <c r="AD31" s="177"/>
      <c r="AE31" s="177"/>
      <c r="AF31" s="177"/>
      <c r="AG31" s="177"/>
      <c r="AH31" s="178"/>
      <c r="AI31" s="33"/>
      <c r="AK31" s="33"/>
      <c r="AL31" s="185"/>
      <c r="AM31" s="177"/>
      <c r="AN31" s="177"/>
      <c r="AO31" s="177"/>
      <c r="AP31" s="177"/>
      <c r="AQ31" s="177"/>
      <c r="AR31" s="177"/>
      <c r="AS31" s="177"/>
      <c r="AT31" s="177"/>
      <c r="AU31" s="177"/>
      <c r="AV31" s="177"/>
      <c r="AW31" s="177"/>
      <c r="AX31" s="177"/>
      <c r="AY31" s="177"/>
      <c r="AZ31" s="178"/>
      <c r="BA31" s="33"/>
    </row>
    <row r="32" spans="1:53" ht="15.75" customHeight="1">
      <c r="A32" s="33"/>
      <c r="B32" s="37" t="s">
        <v>94</v>
      </c>
      <c r="C32" s="191" t="s">
        <v>95</v>
      </c>
      <c r="D32" s="177"/>
      <c r="E32" s="177"/>
      <c r="F32" s="177"/>
      <c r="G32" s="177"/>
      <c r="H32" s="177"/>
      <c r="I32" s="177"/>
      <c r="J32" s="177"/>
      <c r="K32" s="177"/>
      <c r="L32" s="177"/>
      <c r="M32" s="177"/>
      <c r="N32" s="177"/>
      <c r="O32" s="177"/>
      <c r="P32" s="178"/>
      <c r="Q32" s="33"/>
      <c r="S32" s="33"/>
      <c r="T32" s="37" t="s">
        <v>94</v>
      </c>
      <c r="U32" s="191" t="s">
        <v>95</v>
      </c>
      <c r="V32" s="177"/>
      <c r="W32" s="177"/>
      <c r="X32" s="177"/>
      <c r="Y32" s="177"/>
      <c r="Z32" s="177"/>
      <c r="AA32" s="177"/>
      <c r="AB32" s="177"/>
      <c r="AC32" s="177"/>
      <c r="AD32" s="177"/>
      <c r="AE32" s="177"/>
      <c r="AF32" s="177"/>
      <c r="AG32" s="177"/>
      <c r="AH32" s="178"/>
      <c r="AI32" s="33"/>
      <c r="AK32" s="33"/>
      <c r="AL32" s="37" t="s">
        <v>94</v>
      </c>
      <c r="AM32" s="191" t="s">
        <v>95</v>
      </c>
      <c r="AN32" s="177"/>
      <c r="AO32" s="177"/>
      <c r="AP32" s="177"/>
      <c r="AQ32" s="177"/>
      <c r="AR32" s="177"/>
      <c r="AS32" s="177"/>
      <c r="AT32" s="177"/>
      <c r="AU32" s="177"/>
      <c r="AV32" s="177"/>
      <c r="AW32" s="177"/>
      <c r="AX32" s="177"/>
      <c r="AY32" s="177"/>
      <c r="AZ32" s="178"/>
      <c r="BA32" s="33"/>
    </row>
    <row r="33" spans="1:53" ht="15.75" customHeight="1">
      <c r="A33" s="33"/>
      <c r="B33" s="185"/>
      <c r="C33" s="177"/>
      <c r="D33" s="177"/>
      <c r="E33" s="177"/>
      <c r="F33" s="177"/>
      <c r="G33" s="177"/>
      <c r="H33" s="177"/>
      <c r="I33" s="177"/>
      <c r="J33" s="177"/>
      <c r="K33" s="177"/>
      <c r="L33" s="177"/>
      <c r="M33" s="177"/>
      <c r="N33" s="177"/>
      <c r="O33" s="177"/>
      <c r="P33" s="178"/>
      <c r="Q33" s="33"/>
      <c r="S33" s="33"/>
      <c r="T33" s="185"/>
      <c r="U33" s="177"/>
      <c r="V33" s="177"/>
      <c r="W33" s="177"/>
      <c r="X33" s="177"/>
      <c r="Y33" s="177"/>
      <c r="Z33" s="177"/>
      <c r="AA33" s="177"/>
      <c r="AB33" s="177"/>
      <c r="AC33" s="177"/>
      <c r="AD33" s="177"/>
      <c r="AE33" s="177"/>
      <c r="AF33" s="177"/>
      <c r="AG33" s="177"/>
      <c r="AH33" s="178"/>
      <c r="AI33" s="33"/>
      <c r="AK33" s="33"/>
      <c r="AL33" s="185"/>
      <c r="AM33" s="177"/>
      <c r="AN33" s="177"/>
      <c r="AO33" s="177"/>
      <c r="AP33" s="177"/>
      <c r="AQ33" s="177"/>
      <c r="AR33" s="177"/>
      <c r="AS33" s="177"/>
      <c r="AT33" s="177"/>
      <c r="AU33" s="177"/>
      <c r="AV33" s="177"/>
      <c r="AW33" s="177"/>
      <c r="AX33" s="177"/>
      <c r="AY33" s="177"/>
      <c r="AZ33" s="178"/>
      <c r="BA33" s="33"/>
    </row>
    <row r="34" spans="1:53" ht="15.75" customHeight="1">
      <c r="A34" s="33"/>
      <c r="B34" s="37" t="s">
        <v>96</v>
      </c>
      <c r="C34" s="186" t="s">
        <v>95</v>
      </c>
      <c r="D34" s="177"/>
      <c r="E34" s="177"/>
      <c r="F34" s="177"/>
      <c r="G34" s="177"/>
      <c r="H34" s="177"/>
      <c r="I34" s="177"/>
      <c r="J34" s="177"/>
      <c r="K34" s="177"/>
      <c r="L34" s="177"/>
      <c r="M34" s="177"/>
      <c r="N34" s="177"/>
      <c r="O34" s="177"/>
      <c r="P34" s="178"/>
      <c r="Q34" s="33"/>
      <c r="S34" s="33"/>
      <c r="T34" s="37" t="s">
        <v>96</v>
      </c>
      <c r="U34" s="186" t="s">
        <v>95</v>
      </c>
      <c r="V34" s="177"/>
      <c r="W34" s="177"/>
      <c r="X34" s="177"/>
      <c r="Y34" s="177"/>
      <c r="Z34" s="177"/>
      <c r="AA34" s="177"/>
      <c r="AB34" s="177"/>
      <c r="AC34" s="177"/>
      <c r="AD34" s="177"/>
      <c r="AE34" s="177"/>
      <c r="AF34" s="177"/>
      <c r="AG34" s="177"/>
      <c r="AH34" s="178"/>
      <c r="AI34" s="33"/>
      <c r="AK34" s="33"/>
      <c r="AL34" s="37" t="s">
        <v>96</v>
      </c>
      <c r="AM34" s="186" t="s">
        <v>95</v>
      </c>
      <c r="AN34" s="177"/>
      <c r="AO34" s="177"/>
      <c r="AP34" s="177"/>
      <c r="AQ34" s="177"/>
      <c r="AR34" s="177"/>
      <c r="AS34" s="177"/>
      <c r="AT34" s="177"/>
      <c r="AU34" s="177"/>
      <c r="AV34" s="177"/>
      <c r="AW34" s="177"/>
      <c r="AX34" s="177"/>
      <c r="AY34" s="177"/>
      <c r="AZ34" s="178"/>
      <c r="BA34" s="33"/>
    </row>
    <row r="35" spans="1:53" ht="15.75" customHeight="1">
      <c r="A35" s="33"/>
      <c r="B35" s="187"/>
      <c r="C35" s="188"/>
      <c r="D35" s="188"/>
      <c r="E35" s="188"/>
      <c r="F35" s="188"/>
      <c r="G35" s="188"/>
      <c r="H35" s="188"/>
      <c r="I35" s="188"/>
      <c r="J35" s="188"/>
      <c r="K35" s="188"/>
      <c r="L35" s="188"/>
      <c r="M35" s="188"/>
      <c r="N35" s="188"/>
      <c r="O35" s="188"/>
      <c r="P35" s="189"/>
      <c r="Q35" s="33"/>
      <c r="S35" s="33"/>
      <c r="T35" s="187"/>
      <c r="U35" s="188"/>
      <c r="V35" s="188"/>
      <c r="W35" s="188"/>
      <c r="X35" s="188"/>
      <c r="Y35" s="188"/>
      <c r="Z35" s="188"/>
      <c r="AA35" s="188"/>
      <c r="AB35" s="188"/>
      <c r="AC35" s="188"/>
      <c r="AD35" s="188"/>
      <c r="AE35" s="188"/>
      <c r="AF35" s="188"/>
      <c r="AG35" s="188"/>
      <c r="AH35" s="189"/>
      <c r="AI35" s="33"/>
      <c r="AK35" s="33"/>
      <c r="AL35" s="187"/>
      <c r="AM35" s="188"/>
      <c r="AN35" s="188"/>
      <c r="AO35" s="188"/>
      <c r="AP35" s="188"/>
      <c r="AQ35" s="188"/>
      <c r="AR35" s="188"/>
      <c r="AS35" s="188"/>
      <c r="AT35" s="188"/>
      <c r="AU35" s="188"/>
      <c r="AV35" s="188"/>
      <c r="AW35" s="188"/>
      <c r="AX35" s="188"/>
      <c r="AY35" s="188"/>
      <c r="AZ35" s="189"/>
      <c r="BA35" s="33"/>
    </row>
    <row r="36" spans="1:53" ht="15.75" customHeight="1">
      <c r="A36" s="33"/>
      <c r="B36" s="37" t="s">
        <v>97</v>
      </c>
      <c r="C36" s="186" t="s">
        <v>98</v>
      </c>
      <c r="D36" s="177"/>
      <c r="E36" s="177"/>
      <c r="F36" s="177"/>
      <c r="G36" s="177"/>
      <c r="H36" s="177"/>
      <c r="I36" s="177"/>
      <c r="J36" s="177"/>
      <c r="K36" s="177"/>
      <c r="L36" s="177"/>
      <c r="M36" s="177"/>
      <c r="N36" s="177"/>
      <c r="O36" s="177"/>
      <c r="P36" s="178"/>
      <c r="Q36" s="33"/>
      <c r="S36" s="33"/>
      <c r="T36" s="37" t="s">
        <v>97</v>
      </c>
      <c r="U36" s="186" t="s">
        <v>98</v>
      </c>
      <c r="V36" s="177"/>
      <c r="W36" s="177"/>
      <c r="X36" s="177"/>
      <c r="Y36" s="177"/>
      <c r="Z36" s="177"/>
      <c r="AA36" s="177"/>
      <c r="AB36" s="177"/>
      <c r="AC36" s="177"/>
      <c r="AD36" s="177"/>
      <c r="AE36" s="177"/>
      <c r="AF36" s="177"/>
      <c r="AG36" s="177"/>
      <c r="AH36" s="178"/>
      <c r="AI36" s="33"/>
      <c r="AK36" s="33"/>
      <c r="AL36" s="37" t="s">
        <v>97</v>
      </c>
      <c r="AM36" s="186" t="s">
        <v>98</v>
      </c>
      <c r="AN36" s="177"/>
      <c r="AO36" s="177"/>
      <c r="AP36" s="177"/>
      <c r="AQ36" s="177"/>
      <c r="AR36" s="177"/>
      <c r="AS36" s="177"/>
      <c r="AT36" s="177"/>
      <c r="AU36" s="177"/>
      <c r="AV36" s="177"/>
      <c r="AW36" s="177"/>
      <c r="AX36" s="177"/>
      <c r="AY36" s="177"/>
      <c r="AZ36" s="178"/>
      <c r="BA36" s="33"/>
    </row>
    <row r="37" spans="1:53" ht="15.75" customHeight="1">
      <c r="A37" s="33"/>
      <c r="B37" s="41"/>
      <c r="C37" s="41"/>
      <c r="D37" s="41"/>
      <c r="E37" s="41"/>
      <c r="F37" s="41"/>
      <c r="G37" s="41"/>
      <c r="H37" s="41"/>
      <c r="I37" s="41"/>
      <c r="J37" s="41"/>
      <c r="K37" s="41"/>
      <c r="L37" s="41"/>
      <c r="M37" s="41"/>
      <c r="N37" s="41"/>
      <c r="O37" s="41"/>
      <c r="P37" s="41"/>
      <c r="Q37" s="33"/>
      <c r="S37" s="33"/>
      <c r="T37" s="41"/>
      <c r="U37" s="41"/>
      <c r="V37" s="41"/>
      <c r="W37" s="41"/>
      <c r="X37" s="41"/>
      <c r="Y37" s="41"/>
      <c r="Z37" s="41"/>
      <c r="AA37" s="41"/>
      <c r="AB37" s="41"/>
      <c r="AC37" s="41"/>
      <c r="AD37" s="41"/>
      <c r="AE37" s="41"/>
      <c r="AF37" s="41"/>
      <c r="AG37" s="41"/>
      <c r="AH37" s="41"/>
      <c r="AI37" s="33"/>
      <c r="AK37" s="33"/>
      <c r="AL37" s="41"/>
      <c r="AM37" s="41"/>
      <c r="AN37" s="41"/>
      <c r="AO37" s="41"/>
      <c r="AP37" s="41"/>
      <c r="AQ37" s="41"/>
      <c r="AR37" s="41"/>
      <c r="AS37" s="41"/>
      <c r="AT37" s="41"/>
      <c r="AU37" s="41"/>
      <c r="AV37" s="41"/>
      <c r="AW37" s="41"/>
      <c r="AX37" s="41"/>
      <c r="AY37" s="41"/>
      <c r="AZ37" s="41"/>
      <c r="BA37" s="33"/>
    </row>
    <row r="38" spans="1:53" ht="15.75" customHeight="1">
      <c r="A38" s="33"/>
      <c r="B38" s="190" t="s">
        <v>99</v>
      </c>
      <c r="C38" s="188"/>
      <c r="D38" s="188"/>
      <c r="E38" s="188"/>
      <c r="F38" s="188"/>
      <c r="G38" s="188"/>
      <c r="H38" s="188"/>
      <c r="I38" s="188"/>
      <c r="J38" s="188"/>
      <c r="K38" s="188"/>
      <c r="L38" s="188"/>
      <c r="M38" s="188"/>
      <c r="N38" s="188"/>
      <c r="O38" s="188"/>
      <c r="P38" s="189"/>
      <c r="Q38" s="33"/>
      <c r="S38" s="33"/>
      <c r="T38" s="190" t="s">
        <v>99</v>
      </c>
      <c r="U38" s="188"/>
      <c r="V38" s="188"/>
      <c r="W38" s="188"/>
      <c r="X38" s="188"/>
      <c r="Y38" s="188"/>
      <c r="Z38" s="188"/>
      <c r="AA38" s="188"/>
      <c r="AB38" s="188"/>
      <c r="AC38" s="188"/>
      <c r="AD38" s="188"/>
      <c r="AE38" s="188"/>
      <c r="AF38" s="188"/>
      <c r="AG38" s="188"/>
      <c r="AH38" s="189"/>
      <c r="AI38" s="33"/>
      <c r="AK38" s="33"/>
      <c r="AL38" s="190" t="s">
        <v>99</v>
      </c>
      <c r="AM38" s="188"/>
      <c r="AN38" s="188"/>
      <c r="AO38" s="188"/>
      <c r="AP38" s="188"/>
      <c r="AQ38" s="188"/>
      <c r="AR38" s="188"/>
      <c r="AS38" s="188"/>
      <c r="AT38" s="188"/>
      <c r="AU38" s="188"/>
      <c r="AV38" s="188"/>
      <c r="AW38" s="188"/>
      <c r="AX38" s="188"/>
      <c r="AY38" s="188"/>
      <c r="AZ38" s="189"/>
      <c r="BA38" s="33"/>
    </row>
    <row r="39" spans="1:53" ht="15.75" customHeight="1">
      <c r="A39" s="33"/>
      <c r="B39" s="42" t="s">
        <v>100</v>
      </c>
      <c r="C39" s="176" t="s">
        <v>101</v>
      </c>
      <c r="D39" s="177"/>
      <c r="E39" s="177"/>
      <c r="F39" s="177"/>
      <c r="G39" s="178"/>
      <c r="H39" s="176" t="s">
        <v>92</v>
      </c>
      <c r="I39" s="177"/>
      <c r="J39" s="177"/>
      <c r="K39" s="177"/>
      <c r="L39" s="178"/>
      <c r="M39" s="176" t="s">
        <v>12</v>
      </c>
      <c r="N39" s="177"/>
      <c r="O39" s="177"/>
      <c r="P39" s="178"/>
      <c r="Q39" s="33"/>
      <c r="S39" s="33"/>
      <c r="T39" s="42" t="s">
        <v>100</v>
      </c>
      <c r="U39" s="176" t="s">
        <v>101</v>
      </c>
      <c r="V39" s="177"/>
      <c r="W39" s="177"/>
      <c r="X39" s="177"/>
      <c r="Y39" s="178"/>
      <c r="Z39" s="176" t="s">
        <v>92</v>
      </c>
      <c r="AA39" s="177"/>
      <c r="AB39" s="177"/>
      <c r="AC39" s="177"/>
      <c r="AD39" s="178"/>
      <c r="AE39" s="176" t="s">
        <v>12</v>
      </c>
      <c r="AF39" s="177"/>
      <c r="AG39" s="177"/>
      <c r="AH39" s="178"/>
      <c r="AI39" s="33"/>
      <c r="AK39" s="33"/>
      <c r="AL39" s="42" t="s">
        <v>100</v>
      </c>
      <c r="AM39" s="176" t="s">
        <v>101</v>
      </c>
      <c r="AN39" s="177"/>
      <c r="AO39" s="177"/>
      <c r="AP39" s="177"/>
      <c r="AQ39" s="178"/>
      <c r="AR39" s="176" t="s">
        <v>92</v>
      </c>
      <c r="AS39" s="177"/>
      <c r="AT39" s="177"/>
      <c r="AU39" s="177"/>
      <c r="AV39" s="178"/>
      <c r="AW39" s="176" t="s">
        <v>12</v>
      </c>
      <c r="AX39" s="177"/>
      <c r="AY39" s="177"/>
      <c r="AZ39" s="178"/>
      <c r="BA39" s="33"/>
    </row>
    <row r="40" spans="1:53" ht="72" customHeight="1">
      <c r="A40" s="33"/>
      <c r="B40" s="43" t="s">
        <v>102</v>
      </c>
      <c r="C40" s="179" t="s">
        <v>103</v>
      </c>
      <c r="D40" s="180"/>
      <c r="E40" s="180"/>
      <c r="F40" s="180"/>
      <c r="G40" s="181"/>
      <c r="H40" s="179" t="s">
        <v>93</v>
      </c>
      <c r="I40" s="180"/>
      <c r="J40" s="180"/>
      <c r="K40" s="180"/>
      <c r="L40" s="181"/>
      <c r="M40" s="179" t="s">
        <v>104</v>
      </c>
      <c r="N40" s="180"/>
      <c r="O40" s="180"/>
      <c r="P40" s="182"/>
      <c r="Q40" s="33"/>
      <c r="S40" s="33"/>
      <c r="T40" s="43" t="s">
        <v>102</v>
      </c>
      <c r="U40" s="179" t="s">
        <v>103</v>
      </c>
      <c r="V40" s="180"/>
      <c r="W40" s="180"/>
      <c r="X40" s="180"/>
      <c r="Y40" s="181"/>
      <c r="Z40" s="179" t="s">
        <v>93</v>
      </c>
      <c r="AA40" s="180"/>
      <c r="AB40" s="180"/>
      <c r="AC40" s="180"/>
      <c r="AD40" s="181"/>
      <c r="AE40" s="179" t="s">
        <v>104</v>
      </c>
      <c r="AF40" s="180"/>
      <c r="AG40" s="180"/>
      <c r="AH40" s="182"/>
      <c r="AI40" s="33"/>
      <c r="AK40" s="33"/>
      <c r="AL40" s="43" t="s">
        <v>102</v>
      </c>
      <c r="AM40" s="179" t="s">
        <v>103</v>
      </c>
      <c r="AN40" s="180"/>
      <c r="AO40" s="180"/>
      <c r="AP40" s="180"/>
      <c r="AQ40" s="181"/>
      <c r="AR40" s="179" t="s">
        <v>93</v>
      </c>
      <c r="AS40" s="180"/>
      <c r="AT40" s="180"/>
      <c r="AU40" s="180"/>
      <c r="AV40" s="181"/>
      <c r="AW40" s="179" t="s">
        <v>104</v>
      </c>
      <c r="AX40" s="180"/>
      <c r="AY40" s="180"/>
      <c r="AZ40" s="182"/>
      <c r="BA40" s="33"/>
    </row>
    <row r="41" spans="1:53" ht="60" customHeight="1">
      <c r="A41" s="33"/>
      <c r="B41" s="44" t="s">
        <v>105</v>
      </c>
      <c r="C41" s="209" t="s">
        <v>103</v>
      </c>
      <c r="D41" s="162"/>
      <c r="E41" s="162"/>
      <c r="F41" s="162"/>
      <c r="G41" s="163"/>
      <c r="H41" s="209" t="s">
        <v>93</v>
      </c>
      <c r="I41" s="162"/>
      <c r="J41" s="162"/>
      <c r="K41" s="162"/>
      <c r="L41" s="163"/>
      <c r="M41" s="209" t="s">
        <v>104</v>
      </c>
      <c r="N41" s="162"/>
      <c r="O41" s="162"/>
      <c r="P41" s="204"/>
      <c r="Q41" s="33"/>
      <c r="S41" s="33"/>
      <c r="T41" s="44" t="s">
        <v>105</v>
      </c>
      <c r="U41" s="209" t="s">
        <v>103</v>
      </c>
      <c r="V41" s="162"/>
      <c r="W41" s="162"/>
      <c r="X41" s="162"/>
      <c r="Y41" s="163"/>
      <c r="Z41" s="209" t="s">
        <v>93</v>
      </c>
      <c r="AA41" s="162"/>
      <c r="AB41" s="162"/>
      <c r="AC41" s="162"/>
      <c r="AD41" s="163"/>
      <c r="AE41" s="209" t="s">
        <v>104</v>
      </c>
      <c r="AF41" s="162"/>
      <c r="AG41" s="162"/>
      <c r="AH41" s="204"/>
      <c r="AI41" s="33"/>
      <c r="AK41" s="33"/>
      <c r="AL41" s="44" t="s">
        <v>105</v>
      </c>
      <c r="AM41" s="209" t="s">
        <v>103</v>
      </c>
      <c r="AN41" s="162"/>
      <c r="AO41" s="162"/>
      <c r="AP41" s="162"/>
      <c r="AQ41" s="163"/>
      <c r="AR41" s="209" t="s">
        <v>93</v>
      </c>
      <c r="AS41" s="162"/>
      <c r="AT41" s="162"/>
      <c r="AU41" s="162"/>
      <c r="AV41" s="163"/>
      <c r="AW41" s="209" t="s">
        <v>104</v>
      </c>
      <c r="AX41" s="162"/>
      <c r="AY41" s="162"/>
      <c r="AZ41" s="204"/>
      <c r="BA41" s="33"/>
    </row>
    <row r="42" spans="1:53" ht="15.75" customHeight="1">
      <c r="A42" s="33"/>
      <c r="B42" s="45"/>
      <c r="C42" s="203"/>
      <c r="D42" s="162"/>
      <c r="E42" s="162"/>
      <c r="F42" s="162"/>
      <c r="G42" s="163"/>
      <c r="H42" s="203"/>
      <c r="I42" s="162"/>
      <c r="J42" s="162"/>
      <c r="K42" s="162"/>
      <c r="L42" s="163"/>
      <c r="M42" s="203"/>
      <c r="N42" s="162"/>
      <c r="O42" s="162"/>
      <c r="P42" s="204"/>
      <c r="Q42" s="33"/>
      <c r="S42" s="33"/>
      <c r="T42" s="45"/>
      <c r="U42" s="203"/>
      <c r="V42" s="162"/>
      <c r="W42" s="162"/>
      <c r="X42" s="162"/>
      <c r="Y42" s="163"/>
      <c r="Z42" s="203"/>
      <c r="AA42" s="162"/>
      <c r="AB42" s="162"/>
      <c r="AC42" s="162"/>
      <c r="AD42" s="163"/>
      <c r="AE42" s="203"/>
      <c r="AF42" s="162"/>
      <c r="AG42" s="162"/>
      <c r="AH42" s="204"/>
      <c r="AI42" s="33"/>
      <c r="AK42" s="33"/>
      <c r="AL42" s="45"/>
      <c r="AM42" s="203"/>
      <c r="AN42" s="162"/>
      <c r="AO42" s="162"/>
      <c r="AP42" s="162"/>
      <c r="AQ42" s="163"/>
      <c r="AR42" s="203"/>
      <c r="AS42" s="162"/>
      <c r="AT42" s="162"/>
      <c r="AU42" s="162"/>
      <c r="AV42" s="163"/>
      <c r="AW42" s="203"/>
      <c r="AX42" s="162"/>
      <c r="AY42" s="162"/>
      <c r="AZ42" s="204"/>
      <c r="BA42" s="33"/>
    </row>
    <row r="43" spans="1:53" ht="15.75" customHeight="1">
      <c r="A43" s="33"/>
      <c r="B43" s="45"/>
      <c r="C43" s="203"/>
      <c r="D43" s="162"/>
      <c r="E43" s="162"/>
      <c r="F43" s="162"/>
      <c r="G43" s="163"/>
      <c r="H43" s="203"/>
      <c r="I43" s="162"/>
      <c r="J43" s="162"/>
      <c r="K43" s="162"/>
      <c r="L43" s="163"/>
      <c r="M43" s="203"/>
      <c r="N43" s="162"/>
      <c r="O43" s="162"/>
      <c r="P43" s="204"/>
      <c r="Q43" s="33"/>
      <c r="S43" s="33"/>
      <c r="T43" s="45"/>
      <c r="U43" s="203"/>
      <c r="V43" s="162"/>
      <c r="W43" s="162"/>
      <c r="X43" s="162"/>
      <c r="Y43" s="163"/>
      <c r="Z43" s="203"/>
      <c r="AA43" s="162"/>
      <c r="AB43" s="162"/>
      <c r="AC43" s="162"/>
      <c r="AD43" s="163"/>
      <c r="AE43" s="203"/>
      <c r="AF43" s="162"/>
      <c r="AG43" s="162"/>
      <c r="AH43" s="204"/>
      <c r="AI43" s="33"/>
      <c r="AK43" s="33"/>
      <c r="AL43" s="45"/>
      <c r="AM43" s="203"/>
      <c r="AN43" s="162"/>
      <c r="AO43" s="162"/>
      <c r="AP43" s="162"/>
      <c r="AQ43" s="163"/>
      <c r="AR43" s="203"/>
      <c r="AS43" s="162"/>
      <c r="AT43" s="162"/>
      <c r="AU43" s="162"/>
      <c r="AV43" s="163"/>
      <c r="AW43" s="203"/>
      <c r="AX43" s="162"/>
      <c r="AY43" s="162"/>
      <c r="AZ43" s="204"/>
      <c r="BA43" s="33"/>
    </row>
    <row r="44" spans="1:53" ht="15.75" customHeight="1">
      <c r="A44" s="33"/>
      <c r="B44" s="46"/>
      <c r="C44" s="205"/>
      <c r="D44" s="206"/>
      <c r="E44" s="206"/>
      <c r="F44" s="206"/>
      <c r="G44" s="207"/>
      <c r="H44" s="205"/>
      <c r="I44" s="206"/>
      <c r="J44" s="206"/>
      <c r="K44" s="206"/>
      <c r="L44" s="207"/>
      <c r="M44" s="205"/>
      <c r="N44" s="206"/>
      <c r="O44" s="206"/>
      <c r="P44" s="208"/>
      <c r="Q44" s="33"/>
      <c r="S44" s="33"/>
      <c r="T44" s="46"/>
      <c r="U44" s="205"/>
      <c r="V44" s="206"/>
      <c r="W44" s="206"/>
      <c r="X44" s="206"/>
      <c r="Y44" s="207"/>
      <c r="Z44" s="205"/>
      <c r="AA44" s="206"/>
      <c r="AB44" s="206"/>
      <c r="AC44" s="206"/>
      <c r="AD44" s="207"/>
      <c r="AE44" s="205"/>
      <c r="AF44" s="206"/>
      <c r="AG44" s="206"/>
      <c r="AH44" s="208"/>
      <c r="AI44" s="33"/>
      <c r="AK44" s="33"/>
      <c r="AL44" s="46"/>
      <c r="AM44" s="205"/>
      <c r="AN44" s="206"/>
      <c r="AO44" s="206"/>
      <c r="AP44" s="206"/>
      <c r="AQ44" s="207"/>
      <c r="AR44" s="205"/>
      <c r="AS44" s="206"/>
      <c r="AT44" s="206"/>
      <c r="AU44" s="206"/>
      <c r="AV44" s="207"/>
      <c r="AW44" s="205"/>
      <c r="AX44" s="206"/>
      <c r="AY44" s="206"/>
      <c r="AZ44" s="208"/>
      <c r="BA44" s="33"/>
    </row>
    <row r="45" spans="1:53" ht="15.75" customHeight="1">
      <c r="A45" s="33"/>
      <c r="B45" s="47"/>
      <c r="C45" s="47"/>
      <c r="D45" s="47"/>
      <c r="E45" s="47"/>
      <c r="F45" s="47"/>
      <c r="G45" s="47"/>
      <c r="H45" s="47"/>
      <c r="I45" s="47"/>
      <c r="J45" s="47"/>
      <c r="K45" s="47"/>
      <c r="L45" s="47"/>
      <c r="M45" s="47"/>
      <c r="N45" s="47"/>
      <c r="O45" s="47"/>
      <c r="P45" s="47"/>
      <c r="Q45" s="33"/>
      <c r="S45" s="33"/>
      <c r="T45" s="47"/>
      <c r="U45" s="47"/>
      <c r="V45" s="47"/>
      <c r="W45" s="47"/>
      <c r="X45" s="47"/>
      <c r="Y45" s="47"/>
      <c r="Z45" s="47"/>
      <c r="AA45" s="47"/>
      <c r="AB45" s="47"/>
      <c r="AC45" s="47"/>
      <c r="AD45" s="47"/>
      <c r="AE45" s="47"/>
      <c r="AF45" s="47"/>
      <c r="AG45" s="47"/>
      <c r="AH45" s="47"/>
      <c r="AI45" s="33"/>
      <c r="AK45" s="33"/>
      <c r="AL45" s="47"/>
      <c r="AM45" s="47"/>
      <c r="AN45" s="47"/>
      <c r="AO45" s="47"/>
      <c r="AP45" s="47"/>
      <c r="AQ45" s="47"/>
      <c r="AR45" s="47"/>
      <c r="AS45" s="47"/>
      <c r="AT45" s="47"/>
      <c r="AU45" s="47"/>
      <c r="AV45" s="47"/>
      <c r="AW45" s="47"/>
      <c r="AX45" s="47"/>
      <c r="AY45" s="47"/>
      <c r="AZ45" s="47"/>
      <c r="BA45" s="33"/>
    </row>
    <row r="46" spans="1:53" ht="15.75" customHeight="1">
      <c r="A46" s="33"/>
      <c r="B46" s="176" t="s">
        <v>106</v>
      </c>
      <c r="C46" s="177"/>
      <c r="D46" s="177"/>
      <c r="E46" s="177"/>
      <c r="F46" s="177"/>
      <c r="G46" s="177"/>
      <c r="H46" s="177"/>
      <c r="I46" s="177"/>
      <c r="J46" s="177"/>
      <c r="K46" s="177"/>
      <c r="L46" s="177"/>
      <c r="M46" s="177"/>
      <c r="N46" s="177"/>
      <c r="O46" s="177"/>
      <c r="P46" s="178"/>
      <c r="Q46" s="33"/>
      <c r="S46" s="33"/>
      <c r="T46" s="176" t="s">
        <v>106</v>
      </c>
      <c r="U46" s="177"/>
      <c r="V46" s="177"/>
      <c r="W46" s="177"/>
      <c r="X46" s="177"/>
      <c r="Y46" s="177"/>
      <c r="Z46" s="177"/>
      <c r="AA46" s="177"/>
      <c r="AB46" s="177"/>
      <c r="AC46" s="177"/>
      <c r="AD46" s="177"/>
      <c r="AE46" s="177"/>
      <c r="AF46" s="177"/>
      <c r="AG46" s="177"/>
      <c r="AH46" s="178"/>
      <c r="AI46" s="33"/>
      <c r="AK46" s="33"/>
      <c r="AL46" s="176" t="s">
        <v>106</v>
      </c>
      <c r="AM46" s="177"/>
      <c r="AN46" s="177"/>
      <c r="AO46" s="177"/>
      <c r="AP46" s="177"/>
      <c r="AQ46" s="177"/>
      <c r="AR46" s="177"/>
      <c r="AS46" s="177"/>
      <c r="AT46" s="177"/>
      <c r="AU46" s="177"/>
      <c r="AV46" s="177"/>
      <c r="AW46" s="177"/>
      <c r="AX46" s="177"/>
      <c r="AY46" s="177"/>
      <c r="AZ46" s="178"/>
      <c r="BA46" s="33"/>
    </row>
    <row r="47" spans="1:53" ht="15.75" customHeight="1">
      <c r="A47" s="33"/>
      <c r="B47" s="48"/>
      <c r="C47" s="41"/>
      <c r="D47" s="41"/>
      <c r="E47" s="41"/>
      <c r="F47" s="41"/>
      <c r="G47" s="41"/>
      <c r="H47" s="41"/>
      <c r="I47" s="41"/>
      <c r="J47" s="41"/>
      <c r="K47" s="41"/>
      <c r="L47" s="41"/>
      <c r="M47" s="41"/>
      <c r="N47" s="41"/>
      <c r="O47" s="41"/>
      <c r="P47" s="49"/>
      <c r="Q47" s="33"/>
      <c r="S47" s="33"/>
      <c r="T47" s="48"/>
      <c r="U47" s="41"/>
      <c r="V47" s="41"/>
      <c r="W47" s="41"/>
      <c r="X47" s="41"/>
      <c r="Y47" s="41"/>
      <c r="Z47" s="41"/>
      <c r="AA47" s="41"/>
      <c r="AB47" s="41"/>
      <c r="AC47" s="41"/>
      <c r="AD47" s="41"/>
      <c r="AE47" s="41"/>
      <c r="AF47" s="41"/>
      <c r="AG47" s="41"/>
      <c r="AH47" s="49"/>
      <c r="AI47" s="33"/>
      <c r="AK47" s="33"/>
      <c r="AL47" s="48"/>
      <c r="AM47" s="41"/>
      <c r="AN47" s="41"/>
      <c r="AO47" s="41"/>
      <c r="AP47" s="41"/>
      <c r="AQ47" s="41"/>
      <c r="AR47" s="41"/>
      <c r="AS47" s="41"/>
      <c r="AT47" s="41"/>
      <c r="AU47" s="41"/>
      <c r="AV47" s="41"/>
      <c r="AW47" s="41"/>
      <c r="AX47" s="41"/>
      <c r="AY47" s="41"/>
      <c r="AZ47" s="49"/>
      <c r="BA47" s="33"/>
    </row>
    <row r="48" spans="1:53" ht="15.75" customHeight="1">
      <c r="A48" s="33"/>
      <c r="B48" s="210" t="s">
        <v>107</v>
      </c>
      <c r="C48" s="50" t="s">
        <v>108</v>
      </c>
      <c r="D48" s="51" t="s">
        <v>109</v>
      </c>
      <c r="E48" s="51" t="s">
        <v>110</v>
      </c>
      <c r="F48" s="51" t="s">
        <v>111</v>
      </c>
      <c r="G48" s="51" t="s">
        <v>112</v>
      </c>
      <c r="H48" s="51" t="s">
        <v>113</v>
      </c>
      <c r="I48" s="51" t="s">
        <v>114</v>
      </c>
      <c r="J48" s="51" t="s">
        <v>115</v>
      </c>
      <c r="K48" s="51" t="s">
        <v>116</v>
      </c>
      <c r="L48" s="51" t="s">
        <v>117</v>
      </c>
      <c r="M48" s="51" t="s">
        <v>118</v>
      </c>
      <c r="N48" s="51" t="s">
        <v>119</v>
      </c>
      <c r="O48" s="52" t="s">
        <v>120</v>
      </c>
      <c r="P48" s="53" t="s">
        <v>121</v>
      </c>
      <c r="Q48" s="33"/>
      <c r="S48" s="33"/>
      <c r="T48" s="210" t="s">
        <v>107</v>
      </c>
      <c r="U48" s="50" t="s">
        <v>108</v>
      </c>
      <c r="V48" s="51" t="s">
        <v>109</v>
      </c>
      <c r="W48" s="51" t="s">
        <v>110</v>
      </c>
      <c r="X48" s="51" t="s">
        <v>111</v>
      </c>
      <c r="Y48" s="51" t="s">
        <v>112</v>
      </c>
      <c r="Z48" s="51" t="s">
        <v>113</v>
      </c>
      <c r="AA48" s="51" t="s">
        <v>114</v>
      </c>
      <c r="AB48" s="51" t="s">
        <v>115</v>
      </c>
      <c r="AC48" s="51" t="s">
        <v>116</v>
      </c>
      <c r="AD48" s="51" t="s">
        <v>117</v>
      </c>
      <c r="AE48" s="51" t="s">
        <v>118</v>
      </c>
      <c r="AF48" s="51" t="s">
        <v>119</v>
      </c>
      <c r="AG48" s="52" t="s">
        <v>120</v>
      </c>
      <c r="AH48" s="53" t="s">
        <v>121</v>
      </c>
      <c r="AI48" s="33"/>
      <c r="AK48" s="33"/>
      <c r="AL48" s="210" t="s">
        <v>107</v>
      </c>
      <c r="AM48" s="50" t="s">
        <v>108</v>
      </c>
      <c r="AN48" s="51" t="s">
        <v>109</v>
      </c>
      <c r="AO48" s="51" t="s">
        <v>110</v>
      </c>
      <c r="AP48" s="51" t="s">
        <v>111</v>
      </c>
      <c r="AQ48" s="51" t="s">
        <v>112</v>
      </c>
      <c r="AR48" s="51" t="s">
        <v>113</v>
      </c>
      <c r="AS48" s="51" t="s">
        <v>114</v>
      </c>
      <c r="AT48" s="51" t="s">
        <v>115</v>
      </c>
      <c r="AU48" s="51" t="s">
        <v>116</v>
      </c>
      <c r="AV48" s="51" t="s">
        <v>117</v>
      </c>
      <c r="AW48" s="51" t="s">
        <v>118</v>
      </c>
      <c r="AX48" s="51" t="s">
        <v>119</v>
      </c>
      <c r="AY48" s="52" t="s">
        <v>120</v>
      </c>
      <c r="AZ48" s="53" t="s">
        <v>121</v>
      </c>
      <c r="BA48" s="33"/>
    </row>
    <row r="49" spans="1:53" ht="15.75" customHeight="1">
      <c r="A49" s="33"/>
      <c r="B49" s="211"/>
      <c r="C49" s="54" t="s">
        <v>122</v>
      </c>
      <c r="D49" s="55"/>
      <c r="E49" s="55"/>
      <c r="F49" s="56" t="e">
        <f>'[1]DATO Eficacia Planeacion Estrat'!D6</f>
        <v>#REF!</v>
      </c>
      <c r="G49" s="55"/>
      <c r="H49" s="55"/>
      <c r="I49" s="56" t="e">
        <f>'[1]DATO Eficacia Planeacion Estrat'!F6</f>
        <v>#REF!</v>
      </c>
      <c r="J49" s="55"/>
      <c r="K49" s="55"/>
      <c r="L49" s="56" t="e">
        <f>'[1]DATO Eficacia Planeacion Estrat'!H6</f>
        <v>#REF!</v>
      </c>
      <c r="M49" s="55"/>
      <c r="N49" s="55"/>
      <c r="O49" s="56" t="e">
        <f>'[1]DATO Eficacia Planeacion Estrat'!J6</f>
        <v>#REF!</v>
      </c>
      <c r="P49" s="57" t="e">
        <f>AVERAGE(D49:O49)</f>
        <v>#REF!</v>
      </c>
      <c r="Q49" s="33"/>
      <c r="S49" s="33"/>
      <c r="T49" s="211"/>
      <c r="U49" s="54" t="s">
        <v>122</v>
      </c>
      <c r="V49" s="55"/>
      <c r="W49" s="55"/>
      <c r="X49" s="56" t="e">
        <f>'[1]DATO Eficacia Planeacion Estrat'!V6</f>
        <v>#REF!</v>
      </c>
      <c r="Y49" s="55"/>
      <c r="Z49" s="55"/>
      <c r="AA49" s="56" t="e">
        <f>'[1]DATO Eficacia Planeacion Estrat'!X6</f>
        <v>#REF!</v>
      </c>
      <c r="AB49" s="55"/>
      <c r="AC49" s="55"/>
      <c r="AD49" s="56" t="e">
        <f>'[1]DATO Eficacia Planeacion Estrat'!Z6</f>
        <v>#REF!</v>
      </c>
      <c r="AE49" s="55"/>
      <c r="AF49" s="55"/>
      <c r="AG49" s="56" t="e">
        <f>'[1]DATO Eficacia Planeacion Estrat'!AB6</f>
        <v>#REF!</v>
      </c>
      <c r="AH49" s="57" t="e">
        <f>AVERAGE(V49:AG49)</f>
        <v>#REF!</v>
      </c>
      <c r="AI49" s="33"/>
      <c r="AK49" s="33"/>
      <c r="AL49" s="211"/>
      <c r="AM49" s="54" t="s">
        <v>122</v>
      </c>
      <c r="AN49" s="55"/>
      <c r="AO49" s="55"/>
      <c r="AP49" s="56" t="e">
        <f>'[1]DATO Eficacia Planeacion Estrat'!AN6</f>
        <v>#REF!</v>
      </c>
      <c r="AQ49" s="55"/>
      <c r="AR49" s="55"/>
      <c r="AS49" s="56" t="e">
        <f>'[1]DATO Eficacia Planeacion Estrat'!AP6</f>
        <v>#REF!</v>
      </c>
      <c r="AT49" s="55"/>
      <c r="AU49" s="55"/>
      <c r="AV49" s="56" t="e">
        <f>'[1]DATO Eficacia Planeacion Estrat'!AR6</f>
        <v>#REF!</v>
      </c>
      <c r="AW49" s="55"/>
      <c r="AX49" s="55"/>
      <c r="AY49" s="56" t="e">
        <f>'[1]DATO Eficacia Planeacion Estrat'!AT6</f>
        <v>#REF!</v>
      </c>
      <c r="AZ49" s="57" t="e">
        <f>AVERAGE(AN49:AY49)</f>
        <v>#REF!</v>
      </c>
      <c r="BA49" s="33"/>
    </row>
    <row r="50" spans="1:53" ht="15.75" customHeight="1">
      <c r="A50" s="33"/>
      <c r="B50" s="187">
        <v>0.9</v>
      </c>
      <c r="C50" s="188"/>
      <c r="D50" s="188"/>
      <c r="E50" s="188"/>
      <c r="F50" s="188"/>
      <c r="G50" s="188"/>
      <c r="H50" s="188"/>
      <c r="I50" s="188"/>
      <c r="J50" s="188"/>
      <c r="K50" s="188"/>
      <c r="L50" s="188"/>
      <c r="M50" s="188"/>
      <c r="N50" s="188"/>
      <c r="O50" s="188"/>
      <c r="P50" s="189"/>
      <c r="Q50" s="33"/>
      <c r="S50" s="33"/>
      <c r="T50" s="187">
        <v>0.9</v>
      </c>
      <c r="U50" s="188"/>
      <c r="V50" s="188"/>
      <c r="W50" s="188"/>
      <c r="X50" s="188"/>
      <c r="Y50" s="188"/>
      <c r="Z50" s="188"/>
      <c r="AA50" s="188"/>
      <c r="AB50" s="188"/>
      <c r="AC50" s="188"/>
      <c r="AD50" s="188"/>
      <c r="AE50" s="188"/>
      <c r="AF50" s="188"/>
      <c r="AG50" s="188"/>
      <c r="AH50" s="189"/>
      <c r="AI50" s="33"/>
      <c r="AK50" s="33"/>
      <c r="AL50" s="187">
        <v>0.9</v>
      </c>
      <c r="AM50" s="188"/>
      <c r="AN50" s="188"/>
      <c r="AO50" s="188"/>
      <c r="AP50" s="188"/>
      <c r="AQ50" s="188"/>
      <c r="AR50" s="188"/>
      <c r="AS50" s="188"/>
      <c r="AT50" s="188"/>
      <c r="AU50" s="188"/>
      <c r="AV50" s="188"/>
      <c r="AW50" s="188"/>
      <c r="AX50" s="188"/>
      <c r="AY50" s="188"/>
      <c r="AZ50" s="189"/>
      <c r="BA50" s="33"/>
    </row>
    <row r="51" spans="1:53" ht="15.75" customHeight="1">
      <c r="A51" s="33"/>
      <c r="B51" s="176" t="s">
        <v>123</v>
      </c>
      <c r="C51" s="177"/>
      <c r="D51" s="177"/>
      <c r="E51" s="177"/>
      <c r="F51" s="177"/>
      <c r="G51" s="177"/>
      <c r="H51" s="177"/>
      <c r="I51" s="177"/>
      <c r="J51" s="177"/>
      <c r="K51" s="177"/>
      <c r="L51" s="177"/>
      <c r="M51" s="177"/>
      <c r="N51" s="177"/>
      <c r="O51" s="177"/>
      <c r="P51" s="178"/>
      <c r="Q51" s="33"/>
      <c r="S51" s="33"/>
      <c r="T51" s="176" t="s">
        <v>123</v>
      </c>
      <c r="U51" s="177"/>
      <c r="V51" s="177"/>
      <c r="W51" s="177"/>
      <c r="X51" s="177"/>
      <c r="Y51" s="177"/>
      <c r="Z51" s="177"/>
      <c r="AA51" s="177"/>
      <c r="AB51" s="177"/>
      <c r="AC51" s="177"/>
      <c r="AD51" s="177"/>
      <c r="AE51" s="177"/>
      <c r="AF51" s="177"/>
      <c r="AG51" s="177"/>
      <c r="AH51" s="178"/>
      <c r="AI51" s="33"/>
      <c r="AK51" s="33"/>
      <c r="AL51" s="176" t="s">
        <v>123</v>
      </c>
      <c r="AM51" s="177"/>
      <c r="AN51" s="177"/>
      <c r="AO51" s="177"/>
      <c r="AP51" s="177"/>
      <c r="AQ51" s="177"/>
      <c r="AR51" s="177"/>
      <c r="AS51" s="177"/>
      <c r="AT51" s="177"/>
      <c r="AU51" s="177"/>
      <c r="AV51" s="177"/>
      <c r="AW51" s="177"/>
      <c r="AX51" s="177"/>
      <c r="AY51" s="177"/>
      <c r="AZ51" s="178"/>
      <c r="BA51" s="33"/>
    </row>
    <row r="52" spans="1:53" ht="15.75" customHeight="1">
      <c r="A52" s="33"/>
      <c r="B52" s="198"/>
      <c r="C52" s="147"/>
      <c r="D52" s="147"/>
      <c r="E52" s="147"/>
      <c r="F52" s="147"/>
      <c r="G52" s="147"/>
      <c r="H52" s="147"/>
      <c r="I52" s="147"/>
      <c r="J52" s="147"/>
      <c r="K52" s="147"/>
      <c r="L52" s="147"/>
      <c r="M52" s="147"/>
      <c r="N52" s="147"/>
      <c r="O52" s="147"/>
      <c r="P52" s="148"/>
      <c r="Q52" s="33"/>
      <c r="S52" s="33"/>
      <c r="T52" s="198"/>
      <c r="U52" s="147"/>
      <c r="V52" s="147"/>
      <c r="W52" s="147"/>
      <c r="X52" s="147"/>
      <c r="Y52" s="147"/>
      <c r="Z52" s="147"/>
      <c r="AA52" s="147"/>
      <c r="AB52" s="147"/>
      <c r="AC52" s="147"/>
      <c r="AD52" s="147"/>
      <c r="AE52" s="147"/>
      <c r="AF52" s="147"/>
      <c r="AG52" s="147"/>
      <c r="AH52" s="148"/>
      <c r="AI52" s="33"/>
      <c r="AK52" s="33"/>
      <c r="AL52" s="198"/>
      <c r="AM52" s="147"/>
      <c r="AN52" s="147"/>
      <c r="AO52" s="147"/>
      <c r="AP52" s="147"/>
      <c r="AQ52" s="147"/>
      <c r="AR52" s="147"/>
      <c r="AS52" s="147"/>
      <c r="AT52" s="147"/>
      <c r="AU52" s="147"/>
      <c r="AV52" s="147"/>
      <c r="AW52" s="147"/>
      <c r="AX52" s="147"/>
      <c r="AY52" s="147"/>
      <c r="AZ52" s="148"/>
      <c r="BA52" s="33"/>
    </row>
    <row r="53" spans="1:53" ht="15.75" customHeight="1">
      <c r="A53" s="33"/>
      <c r="B53" s="149"/>
      <c r="C53" s="150"/>
      <c r="D53" s="150"/>
      <c r="E53" s="150"/>
      <c r="F53" s="150"/>
      <c r="G53" s="150"/>
      <c r="H53" s="150"/>
      <c r="I53" s="150"/>
      <c r="J53" s="150"/>
      <c r="K53" s="150"/>
      <c r="L53" s="150"/>
      <c r="M53" s="150"/>
      <c r="N53" s="150"/>
      <c r="O53" s="150"/>
      <c r="P53" s="151"/>
      <c r="Q53" s="33"/>
      <c r="S53" s="33"/>
      <c r="T53" s="149"/>
      <c r="U53" s="150"/>
      <c r="V53" s="150"/>
      <c r="W53" s="150"/>
      <c r="X53" s="150"/>
      <c r="Y53" s="150"/>
      <c r="Z53" s="150"/>
      <c r="AA53" s="150"/>
      <c r="AB53" s="150"/>
      <c r="AC53" s="150"/>
      <c r="AD53" s="150"/>
      <c r="AE53" s="150"/>
      <c r="AF53" s="150"/>
      <c r="AG53" s="150"/>
      <c r="AH53" s="151"/>
      <c r="AI53" s="33"/>
      <c r="AK53" s="33"/>
      <c r="AL53" s="149"/>
      <c r="AM53" s="150"/>
      <c r="AN53" s="150"/>
      <c r="AO53" s="150"/>
      <c r="AP53" s="150"/>
      <c r="AQ53" s="150"/>
      <c r="AR53" s="150"/>
      <c r="AS53" s="150"/>
      <c r="AT53" s="150"/>
      <c r="AU53" s="150"/>
      <c r="AV53" s="150"/>
      <c r="AW53" s="150"/>
      <c r="AX53" s="150"/>
      <c r="AY53" s="150"/>
      <c r="AZ53" s="151"/>
      <c r="BA53" s="33"/>
    </row>
    <row r="54" spans="1:53" ht="15.75" customHeight="1">
      <c r="A54" s="33"/>
      <c r="B54" s="149"/>
      <c r="C54" s="150"/>
      <c r="D54" s="150"/>
      <c r="E54" s="150"/>
      <c r="F54" s="150"/>
      <c r="G54" s="150"/>
      <c r="H54" s="150"/>
      <c r="I54" s="150"/>
      <c r="J54" s="150"/>
      <c r="K54" s="150"/>
      <c r="L54" s="150"/>
      <c r="M54" s="150"/>
      <c r="N54" s="150"/>
      <c r="O54" s="150"/>
      <c r="P54" s="151"/>
      <c r="Q54" s="33"/>
      <c r="S54" s="33"/>
      <c r="T54" s="149"/>
      <c r="U54" s="150"/>
      <c r="V54" s="150"/>
      <c r="W54" s="150"/>
      <c r="X54" s="150"/>
      <c r="Y54" s="150"/>
      <c r="Z54" s="150"/>
      <c r="AA54" s="150"/>
      <c r="AB54" s="150"/>
      <c r="AC54" s="150"/>
      <c r="AD54" s="150"/>
      <c r="AE54" s="150"/>
      <c r="AF54" s="150"/>
      <c r="AG54" s="150"/>
      <c r="AH54" s="151"/>
      <c r="AI54" s="33"/>
      <c r="AK54" s="33"/>
      <c r="AL54" s="149"/>
      <c r="AM54" s="150"/>
      <c r="AN54" s="150"/>
      <c r="AO54" s="150"/>
      <c r="AP54" s="150"/>
      <c r="AQ54" s="150"/>
      <c r="AR54" s="150"/>
      <c r="AS54" s="150"/>
      <c r="AT54" s="150"/>
      <c r="AU54" s="150"/>
      <c r="AV54" s="150"/>
      <c r="AW54" s="150"/>
      <c r="AX54" s="150"/>
      <c r="AY54" s="150"/>
      <c r="AZ54" s="151"/>
      <c r="BA54" s="33"/>
    </row>
    <row r="55" spans="1:53" ht="15.75" customHeight="1">
      <c r="A55" s="33"/>
      <c r="B55" s="149"/>
      <c r="C55" s="150"/>
      <c r="D55" s="150"/>
      <c r="E55" s="150"/>
      <c r="F55" s="150"/>
      <c r="G55" s="150"/>
      <c r="H55" s="150"/>
      <c r="I55" s="150"/>
      <c r="J55" s="150"/>
      <c r="K55" s="150"/>
      <c r="L55" s="150"/>
      <c r="M55" s="150"/>
      <c r="N55" s="150"/>
      <c r="O55" s="150"/>
      <c r="P55" s="151"/>
      <c r="Q55" s="33"/>
      <c r="S55" s="33"/>
      <c r="T55" s="149"/>
      <c r="U55" s="150"/>
      <c r="V55" s="150"/>
      <c r="W55" s="150"/>
      <c r="X55" s="150"/>
      <c r="Y55" s="150"/>
      <c r="Z55" s="150"/>
      <c r="AA55" s="150"/>
      <c r="AB55" s="150"/>
      <c r="AC55" s="150"/>
      <c r="AD55" s="150"/>
      <c r="AE55" s="150"/>
      <c r="AF55" s="150"/>
      <c r="AG55" s="150"/>
      <c r="AH55" s="151"/>
      <c r="AI55" s="33"/>
      <c r="AK55" s="33"/>
      <c r="AL55" s="149"/>
      <c r="AM55" s="150"/>
      <c r="AN55" s="150"/>
      <c r="AO55" s="150"/>
      <c r="AP55" s="150"/>
      <c r="AQ55" s="150"/>
      <c r="AR55" s="150"/>
      <c r="AS55" s="150"/>
      <c r="AT55" s="150"/>
      <c r="AU55" s="150"/>
      <c r="AV55" s="150"/>
      <c r="AW55" s="150"/>
      <c r="AX55" s="150"/>
      <c r="AY55" s="150"/>
      <c r="AZ55" s="151"/>
      <c r="BA55" s="33"/>
    </row>
    <row r="56" spans="1:53" ht="15.75" customHeight="1">
      <c r="A56" s="33"/>
      <c r="B56" s="149"/>
      <c r="C56" s="150"/>
      <c r="D56" s="150"/>
      <c r="E56" s="150"/>
      <c r="F56" s="150"/>
      <c r="G56" s="150"/>
      <c r="H56" s="150"/>
      <c r="I56" s="150"/>
      <c r="J56" s="150"/>
      <c r="K56" s="150"/>
      <c r="L56" s="150"/>
      <c r="M56" s="150"/>
      <c r="N56" s="150"/>
      <c r="O56" s="150"/>
      <c r="P56" s="151"/>
      <c r="Q56" s="33"/>
      <c r="S56" s="33"/>
      <c r="T56" s="149"/>
      <c r="U56" s="150"/>
      <c r="V56" s="150"/>
      <c r="W56" s="150"/>
      <c r="X56" s="150"/>
      <c r="Y56" s="150"/>
      <c r="Z56" s="150"/>
      <c r="AA56" s="150"/>
      <c r="AB56" s="150"/>
      <c r="AC56" s="150"/>
      <c r="AD56" s="150"/>
      <c r="AE56" s="150"/>
      <c r="AF56" s="150"/>
      <c r="AG56" s="150"/>
      <c r="AH56" s="151"/>
      <c r="AI56" s="33"/>
      <c r="AK56" s="33"/>
      <c r="AL56" s="149"/>
      <c r="AM56" s="150"/>
      <c r="AN56" s="150"/>
      <c r="AO56" s="150"/>
      <c r="AP56" s="150"/>
      <c r="AQ56" s="150"/>
      <c r="AR56" s="150"/>
      <c r="AS56" s="150"/>
      <c r="AT56" s="150"/>
      <c r="AU56" s="150"/>
      <c r="AV56" s="150"/>
      <c r="AW56" s="150"/>
      <c r="AX56" s="150"/>
      <c r="AY56" s="150"/>
      <c r="AZ56" s="151"/>
      <c r="BA56" s="33"/>
    </row>
    <row r="57" spans="1:53" ht="15.75" customHeight="1">
      <c r="A57" s="33"/>
      <c r="B57" s="149"/>
      <c r="C57" s="150"/>
      <c r="D57" s="150"/>
      <c r="E57" s="150"/>
      <c r="F57" s="150"/>
      <c r="G57" s="150"/>
      <c r="H57" s="150"/>
      <c r="I57" s="150"/>
      <c r="J57" s="150"/>
      <c r="K57" s="150"/>
      <c r="L57" s="150"/>
      <c r="M57" s="150"/>
      <c r="N57" s="150"/>
      <c r="O57" s="150"/>
      <c r="P57" s="151"/>
      <c r="Q57" s="33"/>
      <c r="S57" s="33"/>
      <c r="T57" s="149"/>
      <c r="U57" s="150"/>
      <c r="V57" s="150"/>
      <c r="W57" s="150"/>
      <c r="X57" s="150"/>
      <c r="Y57" s="150"/>
      <c r="Z57" s="150"/>
      <c r="AA57" s="150"/>
      <c r="AB57" s="150"/>
      <c r="AC57" s="150"/>
      <c r="AD57" s="150"/>
      <c r="AE57" s="150"/>
      <c r="AF57" s="150"/>
      <c r="AG57" s="150"/>
      <c r="AH57" s="151"/>
      <c r="AI57" s="33"/>
      <c r="AK57" s="33"/>
      <c r="AL57" s="149"/>
      <c r="AM57" s="150"/>
      <c r="AN57" s="150"/>
      <c r="AO57" s="150"/>
      <c r="AP57" s="150"/>
      <c r="AQ57" s="150"/>
      <c r="AR57" s="150"/>
      <c r="AS57" s="150"/>
      <c r="AT57" s="150"/>
      <c r="AU57" s="150"/>
      <c r="AV57" s="150"/>
      <c r="AW57" s="150"/>
      <c r="AX57" s="150"/>
      <c r="AY57" s="150"/>
      <c r="AZ57" s="151"/>
      <c r="BA57" s="33"/>
    </row>
    <row r="58" spans="1:53" ht="15.75" customHeight="1">
      <c r="A58" s="33"/>
      <c r="B58" s="149"/>
      <c r="C58" s="150"/>
      <c r="D58" s="150"/>
      <c r="E58" s="150"/>
      <c r="F58" s="150"/>
      <c r="G58" s="150"/>
      <c r="H58" s="150"/>
      <c r="I58" s="150"/>
      <c r="J58" s="150"/>
      <c r="K58" s="150"/>
      <c r="L58" s="150"/>
      <c r="M58" s="150"/>
      <c r="N58" s="150"/>
      <c r="O58" s="150"/>
      <c r="P58" s="151"/>
      <c r="Q58" s="33"/>
      <c r="S58" s="33"/>
      <c r="T58" s="149"/>
      <c r="U58" s="150"/>
      <c r="V58" s="150"/>
      <c r="W58" s="150"/>
      <c r="X58" s="150"/>
      <c r="Y58" s="150"/>
      <c r="Z58" s="150"/>
      <c r="AA58" s="150"/>
      <c r="AB58" s="150"/>
      <c r="AC58" s="150"/>
      <c r="AD58" s="150"/>
      <c r="AE58" s="150"/>
      <c r="AF58" s="150"/>
      <c r="AG58" s="150"/>
      <c r="AH58" s="151"/>
      <c r="AI58" s="33"/>
      <c r="AK58" s="33"/>
      <c r="AL58" s="149"/>
      <c r="AM58" s="150"/>
      <c r="AN58" s="150"/>
      <c r="AO58" s="150"/>
      <c r="AP58" s="150"/>
      <c r="AQ58" s="150"/>
      <c r="AR58" s="150"/>
      <c r="AS58" s="150"/>
      <c r="AT58" s="150"/>
      <c r="AU58" s="150"/>
      <c r="AV58" s="150"/>
      <c r="AW58" s="150"/>
      <c r="AX58" s="150"/>
      <c r="AY58" s="150"/>
      <c r="AZ58" s="151"/>
      <c r="BA58" s="33"/>
    </row>
    <row r="59" spans="1:53" ht="15.75" customHeight="1">
      <c r="A59" s="33"/>
      <c r="B59" s="149"/>
      <c r="C59" s="150"/>
      <c r="D59" s="150"/>
      <c r="E59" s="150"/>
      <c r="F59" s="150"/>
      <c r="G59" s="150"/>
      <c r="H59" s="150"/>
      <c r="I59" s="150"/>
      <c r="J59" s="150"/>
      <c r="K59" s="150"/>
      <c r="L59" s="150"/>
      <c r="M59" s="150"/>
      <c r="N59" s="150"/>
      <c r="O59" s="150"/>
      <c r="P59" s="151"/>
      <c r="Q59" s="33"/>
      <c r="S59" s="33"/>
      <c r="T59" s="149"/>
      <c r="U59" s="150"/>
      <c r="V59" s="150"/>
      <c r="W59" s="150"/>
      <c r="X59" s="150"/>
      <c r="Y59" s="150"/>
      <c r="Z59" s="150"/>
      <c r="AA59" s="150"/>
      <c r="AB59" s="150"/>
      <c r="AC59" s="150"/>
      <c r="AD59" s="150"/>
      <c r="AE59" s="150"/>
      <c r="AF59" s="150"/>
      <c r="AG59" s="150"/>
      <c r="AH59" s="151"/>
      <c r="AI59" s="33"/>
      <c r="AK59" s="33"/>
      <c r="AL59" s="149"/>
      <c r="AM59" s="150"/>
      <c r="AN59" s="150"/>
      <c r="AO59" s="150"/>
      <c r="AP59" s="150"/>
      <c r="AQ59" s="150"/>
      <c r="AR59" s="150"/>
      <c r="AS59" s="150"/>
      <c r="AT59" s="150"/>
      <c r="AU59" s="150"/>
      <c r="AV59" s="150"/>
      <c r="AW59" s="150"/>
      <c r="AX59" s="150"/>
      <c r="AY59" s="150"/>
      <c r="AZ59" s="151"/>
      <c r="BA59" s="33"/>
    </row>
    <row r="60" spans="1:53" ht="15.75" customHeight="1">
      <c r="A60" s="33"/>
      <c r="B60" s="149"/>
      <c r="C60" s="150"/>
      <c r="D60" s="150"/>
      <c r="E60" s="150"/>
      <c r="F60" s="150"/>
      <c r="G60" s="150"/>
      <c r="H60" s="150"/>
      <c r="I60" s="150"/>
      <c r="J60" s="150"/>
      <c r="K60" s="150"/>
      <c r="L60" s="150"/>
      <c r="M60" s="150"/>
      <c r="N60" s="150"/>
      <c r="O60" s="150"/>
      <c r="P60" s="151"/>
      <c r="Q60" s="33"/>
      <c r="S60" s="33"/>
      <c r="T60" s="149"/>
      <c r="U60" s="150"/>
      <c r="V60" s="150"/>
      <c r="W60" s="150"/>
      <c r="X60" s="150"/>
      <c r="Y60" s="150"/>
      <c r="Z60" s="150"/>
      <c r="AA60" s="150"/>
      <c r="AB60" s="150"/>
      <c r="AC60" s="150"/>
      <c r="AD60" s="150"/>
      <c r="AE60" s="150"/>
      <c r="AF60" s="150"/>
      <c r="AG60" s="150"/>
      <c r="AH60" s="151"/>
      <c r="AI60" s="33"/>
      <c r="AK60" s="33"/>
      <c r="AL60" s="149"/>
      <c r="AM60" s="150"/>
      <c r="AN60" s="150"/>
      <c r="AO60" s="150"/>
      <c r="AP60" s="150"/>
      <c r="AQ60" s="150"/>
      <c r="AR60" s="150"/>
      <c r="AS60" s="150"/>
      <c r="AT60" s="150"/>
      <c r="AU60" s="150"/>
      <c r="AV60" s="150"/>
      <c r="AW60" s="150"/>
      <c r="AX60" s="150"/>
      <c r="AY60" s="150"/>
      <c r="AZ60" s="151"/>
      <c r="BA60" s="33"/>
    </row>
    <row r="61" spans="1:53" ht="15.75" customHeight="1">
      <c r="A61" s="33"/>
      <c r="B61" s="149"/>
      <c r="C61" s="150"/>
      <c r="D61" s="150"/>
      <c r="E61" s="150"/>
      <c r="F61" s="150"/>
      <c r="G61" s="150"/>
      <c r="H61" s="150"/>
      <c r="I61" s="150"/>
      <c r="J61" s="150"/>
      <c r="K61" s="150"/>
      <c r="L61" s="150"/>
      <c r="M61" s="150"/>
      <c r="N61" s="150"/>
      <c r="O61" s="150"/>
      <c r="P61" s="151"/>
      <c r="Q61" s="33"/>
      <c r="S61" s="33"/>
      <c r="T61" s="149"/>
      <c r="U61" s="150"/>
      <c r="V61" s="150"/>
      <c r="W61" s="150"/>
      <c r="X61" s="150"/>
      <c r="Y61" s="150"/>
      <c r="Z61" s="150"/>
      <c r="AA61" s="150"/>
      <c r="AB61" s="150"/>
      <c r="AC61" s="150"/>
      <c r="AD61" s="150"/>
      <c r="AE61" s="150"/>
      <c r="AF61" s="150"/>
      <c r="AG61" s="150"/>
      <c r="AH61" s="151"/>
      <c r="AI61" s="33"/>
      <c r="AK61" s="33"/>
      <c r="AL61" s="149"/>
      <c r="AM61" s="150"/>
      <c r="AN61" s="150"/>
      <c r="AO61" s="150"/>
      <c r="AP61" s="150"/>
      <c r="AQ61" s="150"/>
      <c r="AR61" s="150"/>
      <c r="AS61" s="150"/>
      <c r="AT61" s="150"/>
      <c r="AU61" s="150"/>
      <c r="AV61" s="150"/>
      <c r="AW61" s="150"/>
      <c r="AX61" s="150"/>
      <c r="AY61" s="150"/>
      <c r="AZ61" s="151"/>
      <c r="BA61" s="33"/>
    </row>
    <row r="62" spans="1:53" ht="15.75" customHeight="1">
      <c r="A62" s="33"/>
      <c r="B62" s="149"/>
      <c r="C62" s="150"/>
      <c r="D62" s="150"/>
      <c r="E62" s="150"/>
      <c r="F62" s="150"/>
      <c r="G62" s="150"/>
      <c r="H62" s="150"/>
      <c r="I62" s="150"/>
      <c r="J62" s="150"/>
      <c r="K62" s="150"/>
      <c r="L62" s="150"/>
      <c r="M62" s="150"/>
      <c r="N62" s="150"/>
      <c r="O62" s="150"/>
      <c r="P62" s="151"/>
      <c r="Q62" s="33"/>
      <c r="S62" s="33"/>
      <c r="T62" s="149"/>
      <c r="U62" s="150"/>
      <c r="V62" s="150"/>
      <c r="W62" s="150"/>
      <c r="X62" s="150"/>
      <c r="Y62" s="150"/>
      <c r="Z62" s="150"/>
      <c r="AA62" s="150"/>
      <c r="AB62" s="150"/>
      <c r="AC62" s="150"/>
      <c r="AD62" s="150"/>
      <c r="AE62" s="150"/>
      <c r="AF62" s="150"/>
      <c r="AG62" s="150"/>
      <c r="AH62" s="151"/>
      <c r="AI62" s="33"/>
      <c r="AK62" s="33"/>
      <c r="AL62" s="149"/>
      <c r="AM62" s="150"/>
      <c r="AN62" s="150"/>
      <c r="AO62" s="150"/>
      <c r="AP62" s="150"/>
      <c r="AQ62" s="150"/>
      <c r="AR62" s="150"/>
      <c r="AS62" s="150"/>
      <c r="AT62" s="150"/>
      <c r="AU62" s="150"/>
      <c r="AV62" s="150"/>
      <c r="AW62" s="150"/>
      <c r="AX62" s="150"/>
      <c r="AY62" s="150"/>
      <c r="AZ62" s="151"/>
      <c r="BA62" s="33"/>
    </row>
    <row r="63" spans="1:53" ht="15.75" customHeight="1">
      <c r="A63" s="33"/>
      <c r="B63" s="149"/>
      <c r="C63" s="150"/>
      <c r="D63" s="150"/>
      <c r="E63" s="150"/>
      <c r="F63" s="150"/>
      <c r="G63" s="150"/>
      <c r="H63" s="150"/>
      <c r="I63" s="150"/>
      <c r="J63" s="150"/>
      <c r="K63" s="150"/>
      <c r="L63" s="150"/>
      <c r="M63" s="150"/>
      <c r="N63" s="150"/>
      <c r="O63" s="150"/>
      <c r="P63" s="151"/>
      <c r="Q63" s="33"/>
      <c r="S63" s="33"/>
      <c r="T63" s="149"/>
      <c r="U63" s="150"/>
      <c r="V63" s="150"/>
      <c r="W63" s="150"/>
      <c r="X63" s="150"/>
      <c r="Y63" s="150"/>
      <c r="Z63" s="150"/>
      <c r="AA63" s="150"/>
      <c r="AB63" s="150"/>
      <c r="AC63" s="150"/>
      <c r="AD63" s="150"/>
      <c r="AE63" s="150"/>
      <c r="AF63" s="150"/>
      <c r="AG63" s="150"/>
      <c r="AH63" s="151"/>
      <c r="AI63" s="33"/>
      <c r="AK63" s="33"/>
      <c r="AL63" s="149"/>
      <c r="AM63" s="150"/>
      <c r="AN63" s="150"/>
      <c r="AO63" s="150"/>
      <c r="AP63" s="150"/>
      <c r="AQ63" s="150"/>
      <c r="AR63" s="150"/>
      <c r="AS63" s="150"/>
      <c r="AT63" s="150"/>
      <c r="AU63" s="150"/>
      <c r="AV63" s="150"/>
      <c r="AW63" s="150"/>
      <c r="AX63" s="150"/>
      <c r="AY63" s="150"/>
      <c r="AZ63" s="151"/>
      <c r="BA63" s="33"/>
    </row>
    <row r="64" spans="1:53" ht="15.75" customHeight="1">
      <c r="A64" s="33"/>
      <c r="B64" s="149"/>
      <c r="C64" s="150"/>
      <c r="D64" s="150"/>
      <c r="E64" s="150"/>
      <c r="F64" s="150"/>
      <c r="G64" s="150"/>
      <c r="H64" s="150"/>
      <c r="I64" s="150"/>
      <c r="J64" s="150"/>
      <c r="K64" s="150"/>
      <c r="L64" s="150"/>
      <c r="M64" s="150"/>
      <c r="N64" s="150"/>
      <c r="O64" s="150"/>
      <c r="P64" s="151"/>
      <c r="Q64" s="33"/>
      <c r="S64" s="33"/>
      <c r="T64" s="149"/>
      <c r="U64" s="150"/>
      <c r="V64" s="150"/>
      <c r="W64" s="150"/>
      <c r="X64" s="150"/>
      <c r="Y64" s="150"/>
      <c r="Z64" s="150"/>
      <c r="AA64" s="150"/>
      <c r="AB64" s="150"/>
      <c r="AC64" s="150"/>
      <c r="AD64" s="150"/>
      <c r="AE64" s="150"/>
      <c r="AF64" s="150"/>
      <c r="AG64" s="150"/>
      <c r="AH64" s="151"/>
      <c r="AI64" s="33"/>
      <c r="AK64" s="33"/>
      <c r="AL64" s="149"/>
      <c r="AM64" s="150"/>
      <c r="AN64" s="150"/>
      <c r="AO64" s="150"/>
      <c r="AP64" s="150"/>
      <c r="AQ64" s="150"/>
      <c r="AR64" s="150"/>
      <c r="AS64" s="150"/>
      <c r="AT64" s="150"/>
      <c r="AU64" s="150"/>
      <c r="AV64" s="150"/>
      <c r="AW64" s="150"/>
      <c r="AX64" s="150"/>
      <c r="AY64" s="150"/>
      <c r="AZ64" s="151"/>
      <c r="BA64" s="33"/>
    </row>
    <row r="65" spans="1:53" ht="15.75" customHeight="1">
      <c r="A65" s="33"/>
      <c r="B65" s="149"/>
      <c r="C65" s="150"/>
      <c r="D65" s="150"/>
      <c r="E65" s="150"/>
      <c r="F65" s="150"/>
      <c r="G65" s="150"/>
      <c r="H65" s="150"/>
      <c r="I65" s="150"/>
      <c r="J65" s="150"/>
      <c r="K65" s="150"/>
      <c r="L65" s="150"/>
      <c r="M65" s="150"/>
      <c r="N65" s="150"/>
      <c r="O65" s="150"/>
      <c r="P65" s="151"/>
      <c r="Q65" s="33"/>
      <c r="S65" s="33"/>
      <c r="T65" s="149"/>
      <c r="U65" s="150"/>
      <c r="V65" s="150"/>
      <c r="W65" s="150"/>
      <c r="X65" s="150"/>
      <c r="Y65" s="150"/>
      <c r="Z65" s="150"/>
      <c r="AA65" s="150"/>
      <c r="AB65" s="150"/>
      <c r="AC65" s="150"/>
      <c r="AD65" s="150"/>
      <c r="AE65" s="150"/>
      <c r="AF65" s="150"/>
      <c r="AG65" s="150"/>
      <c r="AH65" s="151"/>
      <c r="AI65" s="33"/>
      <c r="AK65" s="33"/>
      <c r="AL65" s="149"/>
      <c r="AM65" s="150"/>
      <c r="AN65" s="150"/>
      <c r="AO65" s="150"/>
      <c r="AP65" s="150"/>
      <c r="AQ65" s="150"/>
      <c r="AR65" s="150"/>
      <c r="AS65" s="150"/>
      <c r="AT65" s="150"/>
      <c r="AU65" s="150"/>
      <c r="AV65" s="150"/>
      <c r="AW65" s="150"/>
      <c r="AX65" s="150"/>
      <c r="AY65" s="150"/>
      <c r="AZ65" s="151"/>
      <c r="BA65" s="33"/>
    </row>
    <row r="66" spans="1:53" ht="15.75" customHeight="1">
      <c r="A66" s="33"/>
      <c r="B66" s="149"/>
      <c r="C66" s="150"/>
      <c r="D66" s="150"/>
      <c r="E66" s="150"/>
      <c r="F66" s="150"/>
      <c r="G66" s="150"/>
      <c r="H66" s="150"/>
      <c r="I66" s="150"/>
      <c r="J66" s="150"/>
      <c r="K66" s="150"/>
      <c r="L66" s="150"/>
      <c r="M66" s="150"/>
      <c r="N66" s="150"/>
      <c r="O66" s="150"/>
      <c r="P66" s="151"/>
      <c r="Q66" s="33"/>
      <c r="S66" s="33"/>
      <c r="T66" s="149"/>
      <c r="U66" s="150"/>
      <c r="V66" s="150"/>
      <c r="W66" s="150"/>
      <c r="X66" s="150"/>
      <c r="Y66" s="150"/>
      <c r="Z66" s="150"/>
      <c r="AA66" s="150"/>
      <c r="AB66" s="150"/>
      <c r="AC66" s="150"/>
      <c r="AD66" s="150"/>
      <c r="AE66" s="150"/>
      <c r="AF66" s="150"/>
      <c r="AG66" s="150"/>
      <c r="AH66" s="151"/>
      <c r="AI66" s="33"/>
      <c r="AK66" s="33"/>
      <c r="AL66" s="149"/>
      <c r="AM66" s="150"/>
      <c r="AN66" s="150"/>
      <c r="AO66" s="150"/>
      <c r="AP66" s="150"/>
      <c r="AQ66" s="150"/>
      <c r="AR66" s="150"/>
      <c r="AS66" s="150"/>
      <c r="AT66" s="150"/>
      <c r="AU66" s="150"/>
      <c r="AV66" s="150"/>
      <c r="AW66" s="150"/>
      <c r="AX66" s="150"/>
      <c r="AY66" s="150"/>
      <c r="AZ66" s="151"/>
      <c r="BA66" s="33"/>
    </row>
    <row r="67" spans="1:53" ht="15.75" customHeight="1">
      <c r="A67" s="33"/>
      <c r="B67" s="152"/>
      <c r="C67" s="153"/>
      <c r="D67" s="153"/>
      <c r="E67" s="153"/>
      <c r="F67" s="153"/>
      <c r="G67" s="153"/>
      <c r="H67" s="153"/>
      <c r="I67" s="153"/>
      <c r="J67" s="153"/>
      <c r="K67" s="153"/>
      <c r="L67" s="153"/>
      <c r="M67" s="153"/>
      <c r="N67" s="153"/>
      <c r="O67" s="153"/>
      <c r="P67" s="154"/>
      <c r="Q67" s="33"/>
      <c r="S67" s="33"/>
      <c r="T67" s="152"/>
      <c r="U67" s="153"/>
      <c r="V67" s="153"/>
      <c r="W67" s="153"/>
      <c r="X67" s="153"/>
      <c r="Y67" s="153"/>
      <c r="Z67" s="153"/>
      <c r="AA67" s="153"/>
      <c r="AB67" s="153"/>
      <c r="AC67" s="153"/>
      <c r="AD67" s="153"/>
      <c r="AE67" s="153"/>
      <c r="AF67" s="153"/>
      <c r="AG67" s="153"/>
      <c r="AH67" s="154"/>
      <c r="AI67" s="33"/>
      <c r="AK67" s="33"/>
      <c r="AL67" s="152"/>
      <c r="AM67" s="153"/>
      <c r="AN67" s="153"/>
      <c r="AO67" s="153"/>
      <c r="AP67" s="153"/>
      <c r="AQ67" s="153"/>
      <c r="AR67" s="153"/>
      <c r="AS67" s="153"/>
      <c r="AT67" s="153"/>
      <c r="AU67" s="153"/>
      <c r="AV67" s="153"/>
      <c r="AW67" s="153"/>
      <c r="AX67" s="153"/>
      <c r="AY67" s="153"/>
      <c r="AZ67" s="154"/>
      <c r="BA67" s="33"/>
    </row>
    <row r="68" spans="1:53" ht="15.75" customHeight="1">
      <c r="A68" s="199"/>
      <c r="B68" s="150"/>
      <c r="C68" s="150"/>
      <c r="D68" s="150"/>
      <c r="E68" s="150"/>
      <c r="F68" s="150"/>
      <c r="G68" s="150"/>
      <c r="H68" s="150"/>
      <c r="I68" s="150"/>
      <c r="J68" s="150"/>
      <c r="K68" s="150"/>
      <c r="L68" s="150"/>
      <c r="M68" s="150"/>
      <c r="N68" s="150"/>
      <c r="O68" s="150"/>
      <c r="P68" s="150"/>
      <c r="Q68" s="150"/>
      <c r="S68" s="199"/>
      <c r="T68" s="150"/>
      <c r="U68" s="150"/>
      <c r="V68" s="150"/>
      <c r="W68" s="150"/>
      <c r="X68" s="150"/>
      <c r="Y68" s="150"/>
      <c r="Z68" s="150"/>
      <c r="AA68" s="150"/>
      <c r="AB68" s="150"/>
      <c r="AC68" s="150"/>
      <c r="AD68" s="150"/>
      <c r="AE68" s="150"/>
      <c r="AF68" s="150"/>
      <c r="AG68" s="150"/>
      <c r="AH68" s="150"/>
      <c r="AI68" s="150"/>
      <c r="AK68" s="199"/>
      <c r="AL68" s="150"/>
      <c r="AM68" s="150"/>
      <c r="AN68" s="150"/>
      <c r="AO68" s="150"/>
      <c r="AP68" s="150"/>
      <c r="AQ68" s="150"/>
      <c r="AR68" s="150"/>
      <c r="AS68" s="150"/>
      <c r="AT68" s="150"/>
      <c r="AU68" s="150"/>
      <c r="AV68" s="150"/>
      <c r="AW68" s="150"/>
      <c r="AX68" s="150"/>
      <c r="AY68" s="150"/>
      <c r="AZ68" s="150"/>
      <c r="BA68" s="150"/>
    </row>
    <row r="69" spans="1:53" ht="51.75" customHeight="1">
      <c r="A69" s="33"/>
      <c r="B69" s="58" t="s">
        <v>124</v>
      </c>
      <c r="C69" s="200"/>
      <c r="D69" s="177"/>
      <c r="E69" s="177"/>
      <c r="F69" s="177"/>
      <c r="G69" s="177"/>
      <c r="H69" s="177"/>
      <c r="I69" s="177"/>
      <c r="J69" s="177"/>
      <c r="K69" s="177"/>
      <c r="L69" s="177"/>
      <c r="M69" s="177"/>
      <c r="N69" s="177"/>
      <c r="O69" s="177"/>
      <c r="P69" s="178"/>
      <c r="Q69" s="33"/>
      <c r="S69" s="33"/>
      <c r="T69" s="58" t="s">
        <v>124</v>
      </c>
      <c r="U69" s="200"/>
      <c r="V69" s="177"/>
      <c r="W69" s="177"/>
      <c r="X69" s="177"/>
      <c r="Y69" s="177"/>
      <c r="Z69" s="177"/>
      <c r="AA69" s="177"/>
      <c r="AB69" s="177"/>
      <c r="AC69" s="177"/>
      <c r="AD69" s="177"/>
      <c r="AE69" s="177"/>
      <c r="AF69" s="177"/>
      <c r="AG69" s="177"/>
      <c r="AH69" s="178"/>
      <c r="AI69" s="33"/>
      <c r="AK69" s="33"/>
      <c r="AL69" s="58" t="s">
        <v>124</v>
      </c>
      <c r="AM69" s="200"/>
      <c r="AN69" s="177"/>
      <c r="AO69" s="177"/>
      <c r="AP69" s="177"/>
      <c r="AQ69" s="177"/>
      <c r="AR69" s="177"/>
      <c r="AS69" s="177"/>
      <c r="AT69" s="177"/>
      <c r="AU69" s="177"/>
      <c r="AV69" s="177"/>
      <c r="AW69" s="177"/>
      <c r="AX69" s="177"/>
      <c r="AY69" s="177"/>
      <c r="AZ69" s="178"/>
      <c r="BA69" s="33"/>
    </row>
    <row r="70" spans="1:53" ht="39" customHeight="1">
      <c r="A70" s="33"/>
      <c r="B70" s="59" t="s">
        <v>125</v>
      </c>
      <c r="C70" s="201" t="s">
        <v>126</v>
      </c>
      <c r="D70" s="177"/>
      <c r="E70" s="177"/>
      <c r="F70" s="177"/>
      <c r="G70" s="177"/>
      <c r="H70" s="177"/>
      <c r="I70" s="177"/>
      <c r="J70" s="177"/>
      <c r="K70" s="177"/>
      <c r="L70" s="177"/>
      <c r="M70" s="177"/>
      <c r="N70" s="177"/>
      <c r="O70" s="177"/>
      <c r="P70" s="178"/>
      <c r="Q70" s="33"/>
      <c r="S70" s="33"/>
      <c r="T70" s="59" t="s">
        <v>125</v>
      </c>
      <c r="U70" s="201" t="s">
        <v>126</v>
      </c>
      <c r="V70" s="177"/>
      <c r="W70" s="177"/>
      <c r="X70" s="177"/>
      <c r="Y70" s="177"/>
      <c r="Z70" s="177"/>
      <c r="AA70" s="177"/>
      <c r="AB70" s="177"/>
      <c r="AC70" s="177"/>
      <c r="AD70" s="177"/>
      <c r="AE70" s="177"/>
      <c r="AF70" s="177"/>
      <c r="AG70" s="177"/>
      <c r="AH70" s="178"/>
      <c r="AI70" s="33"/>
      <c r="AK70" s="33"/>
      <c r="AL70" s="59" t="s">
        <v>125</v>
      </c>
      <c r="AM70" s="201" t="s">
        <v>126</v>
      </c>
      <c r="AN70" s="177"/>
      <c r="AO70" s="177"/>
      <c r="AP70" s="177"/>
      <c r="AQ70" s="177"/>
      <c r="AR70" s="177"/>
      <c r="AS70" s="177"/>
      <c r="AT70" s="177"/>
      <c r="AU70" s="177"/>
      <c r="AV70" s="177"/>
      <c r="AW70" s="177"/>
      <c r="AX70" s="177"/>
      <c r="AY70" s="177"/>
      <c r="AZ70" s="178"/>
      <c r="BA70" s="33"/>
    </row>
    <row r="71" spans="1:53" ht="26.25" customHeight="1">
      <c r="A71" s="33"/>
      <c r="B71" s="59" t="s">
        <v>127</v>
      </c>
      <c r="C71" s="202" t="s">
        <v>128</v>
      </c>
      <c r="D71" s="177"/>
      <c r="E71" s="177"/>
      <c r="F71" s="177"/>
      <c r="G71" s="177"/>
      <c r="H71" s="177"/>
      <c r="I71" s="177"/>
      <c r="J71" s="177"/>
      <c r="K71" s="177"/>
      <c r="L71" s="177"/>
      <c r="M71" s="177"/>
      <c r="N71" s="177"/>
      <c r="O71" s="177"/>
      <c r="P71" s="178"/>
      <c r="Q71" s="33"/>
      <c r="S71" s="33"/>
      <c r="T71" s="59" t="s">
        <v>127</v>
      </c>
      <c r="U71" s="202" t="s">
        <v>128</v>
      </c>
      <c r="V71" s="177"/>
      <c r="W71" s="177"/>
      <c r="X71" s="177"/>
      <c r="Y71" s="177"/>
      <c r="Z71" s="177"/>
      <c r="AA71" s="177"/>
      <c r="AB71" s="177"/>
      <c r="AC71" s="177"/>
      <c r="AD71" s="177"/>
      <c r="AE71" s="177"/>
      <c r="AF71" s="177"/>
      <c r="AG71" s="177"/>
      <c r="AH71" s="178"/>
      <c r="AI71" s="33"/>
      <c r="AK71" s="33"/>
      <c r="AL71" s="59" t="s">
        <v>127</v>
      </c>
      <c r="AM71" s="202" t="s">
        <v>128</v>
      </c>
      <c r="AN71" s="177"/>
      <c r="AO71" s="177"/>
      <c r="AP71" s="177"/>
      <c r="AQ71" s="177"/>
      <c r="AR71" s="177"/>
      <c r="AS71" s="177"/>
      <c r="AT71" s="177"/>
      <c r="AU71" s="177"/>
      <c r="AV71" s="177"/>
      <c r="AW71" s="177"/>
      <c r="AX71" s="177"/>
      <c r="AY71" s="177"/>
      <c r="AZ71" s="178"/>
      <c r="BA71" s="33"/>
    </row>
    <row r="72" spans="1:53" ht="15.75" customHeight="1">
      <c r="A72" s="33"/>
      <c r="B72" s="33"/>
      <c r="C72" s="33"/>
      <c r="D72" s="33"/>
      <c r="E72" s="33"/>
      <c r="F72" s="33"/>
      <c r="G72" s="33"/>
      <c r="H72" s="33"/>
      <c r="I72" s="33"/>
      <c r="J72" s="33"/>
      <c r="K72" s="33"/>
      <c r="L72" s="33"/>
      <c r="M72" s="33"/>
      <c r="N72" s="33"/>
      <c r="O72" s="33"/>
      <c r="P72" s="33"/>
      <c r="Q72" s="33"/>
      <c r="S72" s="33"/>
      <c r="T72" s="33"/>
      <c r="U72" s="33"/>
      <c r="V72" s="33"/>
      <c r="W72" s="33"/>
      <c r="X72" s="33"/>
      <c r="Y72" s="33"/>
      <c r="Z72" s="33"/>
      <c r="AA72" s="33"/>
      <c r="AB72" s="33"/>
      <c r="AC72" s="33"/>
      <c r="AD72" s="33"/>
      <c r="AE72" s="33"/>
      <c r="AF72" s="33"/>
      <c r="AG72" s="33"/>
      <c r="AH72" s="33"/>
      <c r="AI72" s="33"/>
    </row>
    <row r="73" spans="1:53" ht="15.75" customHeight="1">
      <c r="A73" s="33"/>
      <c r="B73" s="33"/>
      <c r="C73" s="33"/>
      <c r="D73" s="33"/>
      <c r="E73" s="33"/>
      <c r="F73" s="33"/>
      <c r="G73" s="33"/>
      <c r="H73" s="33"/>
      <c r="I73" s="33"/>
      <c r="J73" s="33"/>
      <c r="K73" s="33"/>
      <c r="L73" s="33"/>
      <c r="M73" s="33"/>
      <c r="N73" s="33"/>
      <c r="O73" s="33"/>
      <c r="P73" s="33"/>
      <c r="Q73" s="33"/>
    </row>
    <row r="74" spans="1:53" ht="15.75" customHeight="1">
      <c r="A74" s="33"/>
      <c r="B74" s="33"/>
      <c r="C74" s="60"/>
      <c r="D74" s="33"/>
      <c r="E74" s="33"/>
      <c r="F74" s="33"/>
      <c r="G74" s="33"/>
      <c r="H74" s="33"/>
      <c r="I74" s="33"/>
      <c r="J74" s="33"/>
      <c r="K74" s="33"/>
      <c r="L74" s="33"/>
      <c r="M74" s="33"/>
      <c r="N74" s="33"/>
      <c r="O74" s="33"/>
      <c r="P74" s="33"/>
      <c r="Q74" s="33"/>
    </row>
    <row r="75" spans="1:53" ht="15.75" customHeight="1"/>
    <row r="76" spans="1:53" ht="15.75" customHeight="1"/>
    <row r="77" spans="1:53" ht="15.75" customHeight="1"/>
    <row r="78" spans="1:53" ht="15.75" customHeight="1"/>
    <row r="79" spans="1:53" ht="15.75" customHeight="1"/>
    <row r="80" spans="1:53"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spans="2:9" ht="15.75" customHeight="1"/>
    <row r="114" spans="2:9" ht="15.75" customHeight="1"/>
    <row r="115" spans="2:9" ht="15.75" customHeight="1"/>
    <row r="116" spans="2:9" ht="15.75" customHeight="1"/>
    <row r="117" spans="2:9" ht="15.75" customHeight="1"/>
    <row r="118" spans="2:9" ht="15.75" customHeight="1"/>
    <row r="119" spans="2:9" ht="15.75" customHeight="1"/>
    <row r="120" spans="2:9" ht="15.75" customHeight="1"/>
    <row r="121" spans="2:9" ht="15.75" customHeight="1"/>
    <row r="122" spans="2:9" ht="15.75" customHeight="1"/>
    <row r="123" spans="2:9" ht="15.75" customHeight="1"/>
    <row r="124" spans="2:9" ht="15.75" customHeight="1"/>
    <row r="125" spans="2:9" ht="15.75" customHeight="1">
      <c r="B125" s="61" t="s">
        <v>129</v>
      </c>
      <c r="D125" s="62">
        <v>2017</v>
      </c>
      <c r="F125" s="62" t="s">
        <v>51</v>
      </c>
      <c r="I125" s="62" t="s">
        <v>55</v>
      </c>
    </row>
    <row r="126" spans="2:9" ht="15.75" customHeight="1">
      <c r="B126" s="61" t="s">
        <v>130</v>
      </c>
      <c r="D126" s="62">
        <v>2018</v>
      </c>
      <c r="F126" s="62" t="s">
        <v>56</v>
      </c>
      <c r="I126" s="62" t="s">
        <v>131</v>
      </c>
    </row>
    <row r="127" spans="2:9" ht="15.75" customHeight="1">
      <c r="B127" s="61" t="s">
        <v>132</v>
      </c>
      <c r="D127" s="62">
        <v>2019</v>
      </c>
      <c r="F127" s="62" t="s">
        <v>54</v>
      </c>
      <c r="I127" s="62" t="s">
        <v>133</v>
      </c>
    </row>
    <row r="128" spans="2:9" ht="15.75" customHeight="1">
      <c r="B128" s="61" t="s">
        <v>134</v>
      </c>
      <c r="D128" s="63">
        <v>2024</v>
      </c>
      <c r="I128" s="62" t="s">
        <v>135</v>
      </c>
    </row>
    <row r="129" spans="2:9" ht="15.75" customHeight="1">
      <c r="B129" s="61" t="s">
        <v>136</v>
      </c>
      <c r="I129" s="62" t="s">
        <v>137</v>
      </c>
    </row>
    <row r="130" spans="2:9" ht="15.75" customHeight="1">
      <c r="B130" s="61" t="s">
        <v>69</v>
      </c>
      <c r="I130" s="62" t="s">
        <v>138</v>
      </c>
    </row>
    <row r="131" spans="2:9" ht="15.75" customHeight="1">
      <c r="B131" s="61" t="s">
        <v>68</v>
      </c>
      <c r="I131" s="62" t="s">
        <v>139</v>
      </c>
    </row>
    <row r="132" spans="2:9" ht="15.75" customHeight="1">
      <c r="B132" s="61"/>
    </row>
    <row r="133" spans="2:9" ht="15.75" customHeight="1">
      <c r="B133" s="61"/>
    </row>
    <row r="134" spans="2:9" ht="15.75" customHeight="1"/>
    <row r="135" spans="2:9" ht="15.75" customHeight="1"/>
    <row r="136" spans="2:9" ht="15.75" customHeight="1"/>
    <row r="137" spans="2:9" ht="15.75" customHeight="1"/>
    <row r="138" spans="2:9" ht="15.75" customHeight="1"/>
    <row r="139" spans="2:9" ht="15.75" customHeight="1"/>
    <row r="140" spans="2:9" ht="15.75" customHeight="1"/>
    <row r="141" spans="2:9" ht="15.75" customHeight="1"/>
    <row r="142" spans="2:9" ht="15.75" customHeight="1"/>
    <row r="143" spans="2:9" ht="15.75" customHeight="1"/>
    <row r="144" spans="2:9"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7">
    <mergeCell ref="AL15:AZ15"/>
    <mergeCell ref="AM16:AZ16"/>
    <mergeCell ref="AL17:AZ17"/>
    <mergeCell ref="AM18:AZ18"/>
    <mergeCell ref="AL19:AZ19"/>
    <mergeCell ref="AG10:AH10"/>
    <mergeCell ref="AN10:AQ10"/>
    <mergeCell ref="AR10:AT10"/>
    <mergeCell ref="AU10:AX10"/>
    <mergeCell ref="AY10:AZ10"/>
    <mergeCell ref="D10:G10"/>
    <mergeCell ref="H10:J10"/>
    <mergeCell ref="K10:N10"/>
    <mergeCell ref="O10:P10"/>
    <mergeCell ref="V10:Y10"/>
    <mergeCell ref="Z10:AB10"/>
    <mergeCell ref="AC10:AF10"/>
    <mergeCell ref="C26:P26"/>
    <mergeCell ref="B11:P11"/>
    <mergeCell ref="T11:AH11"/>
    <mergeCell ref="AL11:AZ11"/>
    <mergeCell ref="C12:P12"/>
    <mergeCell ref="U12:AH12"/>
    <mergeCell ref="B13:P13"/>
    <mergeCell ref="AM14:AZ14"/>
    <mergeCell ref="T13:AH13"/>
    <mergeCell ref="U14:AH14"/>
    <mergeCell ref="U24:AH24"/>
    <mergeCell ref="T25:AH25"/>
    <mergeCell ref="T20:AH20"/>
    <mergeCell ref="T21:AH21"/>
    <mergeCell ref="U22:AH22"/>
    <mergeCell ref="AM22:AZ22"/>
    <mergeCell ref="T23:AH23"/>
    <mergeCell ref="AL23:AZ23"/>
    <mergeCell ref="AM24:AZ24"/>
    <mergeCell ref="AL25:AZ25"/>
    <mergeCell ref="AL20:AZ20"/>
    <mergeCell ref="AL21:AZ21"/>
    <mergeCell ref="AM12:AZ12"/>
    <mergeCell ref="AL13:AZ13"/>
    <mergeCell ref="B17:P17"/>
    <mergeCell ref="C18:P18"/>
    <mergeCell ref="B19:P19"/>
    <mergeCell ref="B20:P20"/>
    <mergeCell ref="B21:P21"/>
    <mergeCell ref="C22:P22"/>
    <mergeCell ref="B23:P23"/>
    <mergeCell ref="C24:P24"/>
    <mergeCell ref="B25:P25"/>
    <mergeCell ref="AM26:AZ26"/>
    <mergeCell ref="P1:P3"/>
    <mergeCell ref="A1:B3"/>
    <mergeCell ref="C1:O1"/>
    <mergeCell ref="C2:O2"/>
    <mergeCell ref="M3:O3"/>
    <mergeCell ref="J3:L3"/>
    <mergeCell ref="G3:I3"/>
    <mergeCell ref="C3:F3"/>
    <mergeCell ref="B7:P8"/>
    <mergeCell ref="T7:AH8"/>
    <mergeCell ref="AL7:AZ8"/>
    <mergeCell ref="B9:P9"/>
    <mergeCell ref="T9:AH9"/>
    <mergeCell ref="AL9:AZ9"/>
    <mergeCell ref="T15:AH15"/>
    <mergeCell ref="U16:AH16"/>
    <mergeCell ref="T17:AH17"/>
    <mergeCell ref="U18:AH18"/>
    <mergeCell ref="T19:AH19"/>
    <mergeCell ref="U26:AH26"/>
    <mergeCell ref="C14:P14"/>
    <mergeCell ref="B15:P15"/>
    <mergeCell ref="C16:P16"/>
    <mergeCell ref="B31:P31"/>
    <mergeCell ref="C32:P32"/>
    <mergeCell ref="B33:P33"/>
    <mergeCell ref="C34:P34"/>
    <mergeCell ref="B35:P35"/>
    <mergeCell ref="C36:P36"/>
    <mergeCell ref="B38:P38"/>
    <mergeCell ref="H41:L41"/>
    <mergeCell ref="M41:P41"/>
    <mergeCell ref="C39:G39"/>
    <mergeCell ref="H39:L39"/>
    <mergeCell ref="M39:P39"/>
    <mergeCell ref="C40:G40"/>
    <mergeCell ref="H40:L40"/>
    <mergeCell ref="M40:P40"/>
    <mergeCell ref="C41:G41"/>
    <mergeCell ref="C70:P70"/>
    <mergeCell ref="C71:P71"/>
    <mergeCell ref="C42:G42"/>
    <mergeCell ref="H42:L42"/>
    <mergeCell ref="M42:P42"/>
    <mergeCell ref="C43:G43"/>
    <mergeCell ref="H43:L43"/>
    <mergeCell ref="M43:P43"/>
    <mergeCell ref="B46:P46"/>
    <mergeCell ref="H44:L44"/>
    <mergeCell ref="M44:P44"/>
    <mergeCell ref="C44:G44"/>
    <mergeCell ref="B48:B49"/>
    <mergeCell ref="B50:P50"/>
    <mergeCell ref="B51:P51"/>
    <mergeCell ref="B52:P67"/>
    <mergeCell ref="A68:Q68"/>
    <mergeCell ref="C69:P69"/>
    <mergeCell ref="U36:AH36"/>
    <mergeCell ref="T38:AH38"/>
    <mergeCell ref="U39:Y39"/>
    <mergeCell ref="Z42:AD42"/>
    <mergeCell ref="AE42:AH42"/>
    <mergeCell ref="U40:Y40"/>
    <mergeCell ref="Z40:AD40"/>
    <mergeCell ref="AE40:AH40"/>
    <mergeCell ref="U41:Y41"/>
    <mergeCell ref="Z41:AD41"/>
    <mergeCell ref="AE41:AH41"/>
    <mergeCell ref="U42:Y42"/>
    <mergeCell ref="Z39:AD39"/>
    <mergeCell ref="AE39:AH39"/>
    <mergeCell ref="T51:AH51"/>
    <mergeCell ref="T52:AH67"/>
    <mergeCell ref="S68:AI68"/>
    <mergeCell ref="U69:AH69"/>
    <mergeCell ref="U70:AH70"/>
    <mergeCell ref="U71:AH71"/>
    <mergeCell ref="U43:Y43"/>
    <mergeCell ref="Z43:AD43"/>
    <mergeCell ref="AE43:AH43"/>
    <mergeCell ref="U44:Y44"/>
    <mergeCell ref="Z44:AD44"/>
    <mergeCell ref="AE44:AH44"/>
    <mergeCell ref="T46:AH46"/>
    <mergeCell ref="AM41:AQ41"/>
    <mergeCell ref="AR41:AV41"/>
    <mergeCell ref="AW41:AZ41"/>
    <mergeCell ref="AM42:AQ42"/>
    <mergeCell ref="AR42:AV42"/>
    <mergeCell ref="AW42:AZ42"/>
    <mergeCell ref="AL48:AL49"/>
    <mergeCell ref="AL50:AZ50"/>
    <mergeCell ref="T48:T49"/>
    <mergeCell ref="T50:AH50"/>
    <mergeCell ref="AL51:AZ51"/>
    <mergeCell ref="AL52:AZ67"/>
    <mergeCell ref="AK68:BA68"/>
    <mergeCell ref="AM69:AZ69"/>
    <mergeCell ref="AM70:AZ70"/>
    <mergeCell ref="AM71:AZ71"/>
    <mergeCell ref="AM43:AQ43"/>
    <mergeCell ref="AR43:AV43"/>
    <mergeCell ref="AW43:AZ43"/>
    <mergeCell ref="AM44:AQ44"/>
    <mergeCell ref="AR44:AV44"/>
    <mergeCell ref="AW44:AZ44"/>
    <mergeCell ref="AL46:AZ46"/>
    <mergeCell ref="AC28:AE28"/>
    <mergeCell ref="AF28:AG28"/>
    <mergeCell ref="AU28:AW28"/>
    <mergeCell ref="AX28:AY28"/>
    <mergeCell ref="B27:P27"/>
    <mergeCell ref="T27:AH27"/>
    <mergeCell ref="AL27:AZ27"/>
    <mergeCell ref="D28:G28"/>
    <mergeCell ref="H28:J28"/>
    <mergeCell ref="K28:M28"/>
    <mergeCell ref="N28:O28"/>
    <mergeCell ref="V28:Y28"/>
    <mergeCell ref="Z28:AB28"/>
    <mergeCell ref="AN28:AQ28"/>
    <mergeCell ref="AR28:AT28"/>
    <mergeCell ref="AM39:AQ39"/>
    <mergeCell ref="AR39:AV39"/>
    <mergeCell ref="AW39:AZ39"/>
    <mergeCell ref="AR40:AV40"/>
    <mergeCell ref="AW40:AZ40"/>
    <mergeCell ref="B29:P29"/>
    <mergeCell ref="T29:AH29"/>
    <mergeCell ref="C30:P30"/>
    <mergeCell ref="U30:AH30"/>
    <mergeCell ref="T31:AH31"/>
    <mergeCell ref="AM34:AZ34"/>
    <mergeCell ref="AL35:AZ35"/>
    <mergeCell ref="AM36:AZ36"/>
    <mergeCell ref="AL38:AZ38"/>
    <mergeCell ref="AL29:AZ29"/>
    <mergeCell ref="AM30:AZ30"/>
    <mergeCell ref="AL31:AZ31"/>
    <mergeCell ref="AM32:AZ32"/>
    <mergeCell ref="AL33:AZ33"/>
    <mergeCell ref="AM40:AQ40"/>
    <mergeCell ref="U32:AH32"/>
    <mergeCell ref="T33:AH33"/>
    <mergeCell ref="U34:AH34"/>
    <mergeCell ref="T35:AH35"/>
  </mergeCells>
  <conditionalFormatting sqref="O49">
    <cfRule type="cellIs" dxfId="35" priority="1" operator="greaterThanOrEqual">
      <formula>0.9</formula>
    </cfRule>
  </conditionalFormatting>
  <conditionalFormatting sqref="O49">
    <cfRule type="cellIs" dxfId="34" priority="2" operator="lessThan">
      <formula>0.7</formula>
    </cfRule>
  </conditionalFormatting>
  <conditionalFormatting sqref="O49">
    <cfRule type="cellIs" dxfId="33" priority="3" operator="between">
      <formula>0.7</formula>
      <formula>0.9</formula>
    </cfRule>
  </conditionalFormatting>
  <conditionalFormatting sqref="F49">
    <cfRule type="cellIs" dxfId="32" priority="4" operator="greaterThanOrEqual">
      <formula>0.9</formula>
    </cfRule>
  </conditionalFormatting>
  <conditionalFormatting sqref="F49">
    <cfRule type="cellIs" dxfId="31" priority="5" operator="lessThan">
      <formula>0.7</formula>
    </cfRule>
  </conditionalFormatting>
  <conditionalFormatting sqref="F49">
    <cfRule type="cellIs" dxfId="30" priority="6" operator="between">
      <formula>0.7</formula>
      <formula>0.9</formula>
    </cfRule>
  </conditionalFormatting>
  <conditionalFormatting sqref="I49">
    <cfRule type="cellIs" dxfId="29" priority="7" operator="greaterThanOrEqual">
      <formula>0.9</formula>
    </cfRule>
  </conditionalFormatting>
  <conditionalFormatting sqref="I49">
    <cfRule type="cellIs" dxfId="28" priority="8" operator="lessThan">
      <formula>0.7</formula>
    </cfRule>
  </conditionalFormatting>
  <conditionalFormatting sqref="I49">
    <cfRule type="cellIs" dxfId="27" priority="9" operator="between">
      <formula>0.7</formula>
      <formula>0.9</formula>
    </cfRule>
  </conditionalFormatting>
  <conditionalFormatting sqref="L49">
    <cfRule type="cellIs" dxfId="26" priority="10" operator="greaterThanOrEqual">
      <formula>0.9</formula>
    </cfRule>
  </conditionalFormatting>
  <conditionalFormatting sqref="L49">
    <cfRule type="cellIs" dxfId="25" priority="11" operator="lessThan">
      <formula>0.7</formula>
    </cfRule>
  </conditionalFormatting>
  <conditionalFormatting sqref="L49">
    <cfRule type="cellIs" dxfId="24" priority="12" operator="between">
      <formula>0.7</formula>
      <formula>0.9</formula>
    </cfRule>
  </conditionalFormatting>
  <conditionalFormatting sqref="AG49">
    <cfRule type="cellIs" dxfId="23" priority="13" operator="greaterThanOrEqual">
      <formula>0.9</formula>
    </cfRule>
  </conditionalFormatting>
  <conditionalFormatting sqref="AG49">
    <cfRule type="cellIs" dxfId="22" priority="14" operator="lessThan">
      <formula>0.7</formula>
    </cfRule>
  </conditionalFormatting>
  <conditionalFormatting sqref="AG49">
    <cfRule type="cellIs" dxfId="21" priority="15" operator="between">
      <formula>0.7</formula>
      <formula>0.9</formula>
    </cfRule>
  </conditionalFormatting>
  <conditionalFormatting sqref="X49">
    <cfRule type="cellIs" dxfId="20" priority="16" operator="greaterThanOrEqual">
      <formula>0.9</formula>
    </cfRule>
  </conditionalFormatting>
  <conditionalFormatting sqref="X49">
    <cfRule type="cellIs" dxfId="19" priority="17" operator="lessThan">
      <formula>0.7</formula>
    </cfRule>
  </conditionalFormatting>
  <conditionalFormatting sqref="X49">
    <cfRule type="cellIs" dxfId="18" priority="18" operator="between">
      <formula>0.7</formula>
      <formula>0.9</formula>
    </cfRule>
  </conditionalFormatting>
  <conditionalFormatting sqref="AA49">
    <cfRule type="cellIs" dxfId="17" priority="19" operator="greaterThanOrEqual">
      <formula>0.9</formula>
    </cfRule>
  </conditionalFormatting>
  <conditionalFormatting sqref="AA49">
    <cfRule type="cellIs" dxfId="16" priority="20" operator="lessThan">
      <formula>0.7</formula>
    </cfRule>
  </conditionalFormatting>
  <conditionalFormatting sqref="AA49">
    <cfRule type="cellIs" dxfId="15" priority="21" operator="between">
      <formula>0.7</formula>
      <formula>0.9</formula>
    </cfRule>
  </conditionalFormatting>
  <conditionalFormatting sqref="AD49">
    <cfRule type="cellIs" dxfId="14" priority="22" operator="greaterThanOrEqual">
      <formula>0.9</formula>
    </cfRule>
  </conditionalFormatting>
  <conditionalFormatting sqref="AD49">
    <cfRule type="cellIs" dxfId="13" priority="23" operator="lessThan">
      <formula>0.7</formula>
    </cfRule>
  </conditionalFormatting>
  <conditionalFormatting sqref="AD49">
    <cfRule type="cellIs" dxfId="12" priority="24" operator="between">
      <formula>0.7</formula>
      <formula>0.9</formula>
    </cfRule>
  </conditionalFormatting>
  <conditionalFormatting sqref="AY49">
    <cfRule type="cellIs" dxfId="11" priority="25" operator="greaterThanOrEqual">
      <formula>0.9</formula>
    </cfRule>
  </conditionalFormatting>
  <conditionalFormatting sqref="AY49">
    <cfRule type="cellIs" dxfId="10" priority="26" operator="lessThan">
      <formula>0.7</formula>
    </cfRule>
  </conditionalFormatting>
  <conditionalFormatting sqref="AY49">
    <cfRule type="cellIs" dxfId="9" priority="27" operator="between">
      <formula>0.7</formula>
      <formula>0.9</formula>
    </cfRule>
  </conditionalFormatting>
  <conditionalFormatting sqref="AP49">
    <cfRule type="cellIs" dxfId="8" priority="28" operator="greaterThanOrEqual">
      <formula>0.9</formula>
    </cfRule>
  </conditionalFormatting>
  <conditionalFormatting sqref="AP49">
    <cfRule type="cellIs" dxfId="7" priority="29" operator="lessThan">
      <formula>0.7</formula>
    </cfRule>
  </conditionalFormatting>
  <conditionalFormatting sqref="AP49">
    <cfRule type="cellIs" dxfId="6" priority="30" operator="between">
      <formula>0.7</formula>
      <formula>0.9</formula>
    </cfRule>
  </conditionalFormatting>
  <conditionalFormatting sqref="AS49">
    <cfRule type="cellIs" dxfId="5" priority="31" operator="greaterThanOrEqual">
      <formula>0.9</formula>
    </cfRule>
  </conditionalFormatting>
  <conditionalFormatting sqref="AS49">
    <cfRule type="cellIs" dxfId="4" priority="32" operator="lessThan">
      <formula>0.7</formula>
    </cfRule>
  </conditionalFormatting>
  <conditionalFormatting sqref="AS49">
    <cfRule type="cellIs" dxfId="3" priority="33" operator="between">
      <formula>0.7</formula>
      <formula>0.9</formula>
    </cfRule>
  </conditionalFormatting>
  <conditionalFormatting sqref="AV49">
    <cfRule type="cellIs" dxfId="2" priority="34" operator="greaterThanOrEqual">
      <formula>0.9</formula>
    </cfRule>
  </conditionalFormatting>
  <conditionalFormatting sqref="AV49">
    <cfRule type="cellIs" dxfId="1" priority="35" operator="lessThan">
      <formula>0.7</formula>
    </cfRule>
  </conditionalFormatting>
  <conditionalFormatting sqref="AV49">
    <cfRule type="cellIs" dxfId="0" priority="36" operator="between">
      <formula>0.7</formula>
      <formula>0.9</formula>
    </cfRule>
  </conditionalFormatting>
  <dataValidations count="7">
    <dataValidation type="list" allowBlank="1" showInputMessage="1" showErrorMessage="1" prompt=" - " sqref="C32 U32 AM32 C34 U34 AM34 C36 U36 AM36">
      <formula1>$Q$102:$Q$107</formula1>
    </dataValidation>
    <dataValidation type="list" allowBlank="1" showInputMessage="1" showErrorMessage="1" prompt=" - " sqref="C10 U10 AM10">
      <formula1>$D$125:$D$128</formula1>
    </dataValidation>
    <dataValidation type="list" allowBlank="1" showInputMessage="1" showErrorMessage="1" prompt=" - " sqref="O10 AG10 AY10">
      <formula1>$I$125:$I$131</formula1>
    </dataValidation>
    <dataValidation type="list" allowBlank="1" showInputMessage="1" showErrorMessage="1" prompt=" - " sqref="C12 U12 AM12">
      <formula1>$D$103:$D$123</formula1>
    </dataValidation>
    <dataValidation type="list" allowBlank="1" showInputMessage="1" showErrorMessage="1" prompt=" - " sqref="H10 Z10 AR10">
      <formula1>$F$125:$F$127</formula1>
    </dataValidation>
    <dataValidation type="list" allowBlank="1" showInputMessage="1" showErrorMessage="1" prompt=" - " sqref="C18 U18 AM18">
      <formula1>$B$125:$B$133</formula1>
    </dataValidation>
    <dataValidation type="list" allowBlank="1" showInputMessage="1" showErrorMessage="1" prompt=" - " sqref="C71 U71 AM71">
      <formula1>$M$103:$M$105</formula1>
    </dataValidation>
  </dataValidation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000"/>
  <sheetViews>
    <sheetView workbookViewId="0"/>
  </sheetViews>
  <sheetFormatPr baseColWidth="10" defaultColWidth="14.453125" defaultRowHeight="15" customHeight="1"/>
  <cols>
    <col min="1" max="1" width="3.26953125" customWidth="1"/>
    <col min="2" max="2" width="15.54296875" customWidth="1"/>
    <col min="3" max="3" width="22.54296875" customWidth="1"/>
    <col min="4" max="5" width="37.54296875" customWidth="1"/>
    <col min="6" max="6" width="15.7265625" customWidth="1"/>
    <col min="7" max="7" width="30.453125" customWidth="1"/>
    <col min="8" max="8" width="30.81640625" customWidth="1"/>
    <col min="9" max="11" width="72.54296875" customWidth="1"/>
    <col min="12" max="12" width="22.453125" customWidth="1"/>
    <col min="13" max="13" width="72.54296875" customWidth="1"/>
    <col min="14" max="35" width="10" customWidth="1"/>
  </cols>
  <sheetData>
    <row r="1" spans="1:33" ht="55.5" customHeight="1">
      <c r="A1" s="155"/>
      <c r="B1" s="228"/>
      <c r="C1" s="156"/>
      <c r="D1" s="171" t="s">
        <v>0</v>
      </c>
      <c r="E1" s="162"/>
      <c r="F1" s="162"/>
      <c r="G1" s="162"/>
      <c r="H1" s="162"/>
      <c r="I1" s="162"/>
      <c r="J1" s="162"/>
      <c r="K1" s="162"/>
      <c r="L1" s="163"/>
      <c r="M1" s="167"/>
      <c r="N1" s="1"/>
      <c r="O1" s="1"/>
      <c r="P1" s="1"/>
      <c r="Q1" s="1"/>
      <c r="R1" s="1"/>
      <c r="S1" s="1"/>
      <c r="T1" s="1"/>
      <c r="U1" s="1"/>
    </row>
    <row r="2" spans="1:33" ht="21" customHeight="1">
      <c r="A2" s="157"/>
      <c r="B2" s="150"/>
      <c r="C2" s="158"/>
      <c r="D2" s="172" t="str">
        <f>UPPER("Plan de Seguridad y Privacidad de la Informacion")</f>
        <v>PLAN DE SEGURIDAD Y PRIVACIDAD DE LA INFORMACION</v>
      </c>
      <c r="E2" s="162"/>
      <c r="F2" s="162"/>
      <c r="G2" s="162"/>
      <c r="H2" s="162"/>
      <c r="I2" s="162"/>
      <c r="J2" s="162"/>
      <c r="K2" s="162"/>
      <c r="L2" s="163"/>
      <c r="M2" s="168"/>
      <c r="N2" s="1"/>
      <c r="O2" s="1"/>
      <c r="P2" s="1"/>
      <c r="Q2" s="1"/>
      <c r="R2" s="1"/>
      <c r="S2" s="1"/>
      <c r="T2" s="1"/>
      <c r="U2" s="1"/>
    </row>
    <row r="3" spans="1:33" ht="22.5" customHeight="1">
      <c r="A3" s="159"/>
      <c r="B3" s="165"/>
      <c r="C3" s="160"/>
      <c r="D3" s="172" t="s">
        <v>1</v>
      </c>
      <c r="E3" s="162"/>
      <c r="F3" s="162"/>
      <c r="G3" s="163"/>
      <c r="H3" s="172" t="s">
        <v>2</v>
      </c>
      <c r="I3" s="163"/>
      <c r="J3" s="6" t="s">
        <v>3</v>
      </c>
      <c r="K3" s="172" t="s">
        <v>4</v>
      </c>
      <c r="L3" s="163"/>
      <c r="M3" s="169"/>
      <c r="N3" s="1"/>
      <c r="O3" s="1"/>
      <c r="P3" s="1"/>
      <c r="Q3" s="1"/>
      <c r="R3" s="1"/>
      <c r="S3" s="1"/>
      <c r="T3" s="1"/>
      <c r="U3" s="1"/>
    </row>
    <row r="4" spans="1:33" ht="15.75" customHeight="1">
      <c r="A4" s="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5.75" customHeight="1">
      <c r="A5" s="2"/>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61.5" customHeight="1">
      <c r="A6" s="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ht="14.5">
      <c r="B7" s="64"/>
      <c r="C7" s="64"/>
      <c r="D7" s="65"/>
      <c r="F7" s="1"/>
      <c r="G7" s="65"/>
      <c r="H7" s="66"/>
      <c r="L7" s="66"/>
    </row>
    <row r="8" spans="1:33" ht="75" customHeight="1">
      <c r="A8" s="67"/>
      <c r="B8" s="68" t="s">
        <v>140</v>
      </c>
      <c r="C8" s="69" t="s">
        <v>141</v>
      </c>
      <c r="D8" s="69" t="s">
        <v>142</v>
      </c>
      <c r="E8" s="69" t="s">
        <v>143</v>
      </c>
      <c r="F8" s="68" t="s">
        <v>144</v>
      </c>
      <c r="G8" s="68" t="s">
        <v>145</v>
      </c>
      <c r="H8" s="68" t="s">
        <v>146</v>
      </c>
      <c r="I8" s="68" t="s">
        <v>147</v>
      </c>
      <c r="J8" s="68" t="s">
        <v>148</v>
      </c>
      <c r="K8" s="68"/>
      <c r="L8" s="68" t="s">
        <v>149</v>
      </c>
      <c r="M8" s="70" t="s">
        <v>150</v>
      </c>
    </row>
    <row r="9" spans="1:33" ht="15.75" customHeight="1">
      <c r="B9" s="71" t="s">
        <v>151</v>
      </c>
      <c r="C9" s="72"/>
      <c r="D9" s="72"/>
      <c r="E9" s="72"/>
      <c r="F9" s="73"/>
      <c r="G9" s="72"/>
      <c r="H9" s="73"/>
      <c r="I9" s="74"/>
      <c r="J9" s="72"/>
      <c r="K9" s="72"/>
      <c r="L9" s="73"/>
      <c r="M9" s="75"/>
    </row>
    <row r="10" spans="1:33" ht="45" customHeight="1">
      <c r="A10" s="76"/>
      <c r="B10" s="77" t="s">
        <v>152</v>
      </c>
      <c r="C10" s="78" t="s">
        <v>153</v>
      </c>
      <c r="D10" s="78" t="s">
        <v>154</v>
      </c>
      <c r="E10" s="78" t="s">
        <v>155</v>
      </c>
      <c r="F10" s="77" t="s">
        <v>156</v>
      </c>
      <c r="G10" s="78" t="s">
        <v>157</v>
      </c>
      <c r="H10" s="77"/>
      <c r="I10" s="79"/>
      <c r="J10" s="78"/>
      <c r="K10" s="78"/>
      <c r="L10" s="80">
        <f>ROUND(AVERAGE($L$20,$L$21),0)</f>
        <v>100</v>
      </c>
      <c r="M10" s="81"/>
    </row>
    <row r="11" spans="1:33" ht="75" customHeight="1">
      <c r="B11" s="82" t="s">
        <v>158</v>
      </c>
      <c r="C11" s="83" t="s">
        <v>159</v>
      </c>
      <c r="D11" s="83" t="s">
        <v>160</v>
      </c>
      <c r="E11" s="83" t="s">
        <v>161</v>
      </c>
      <c r="F11" s="82" t="s">
        <v>162</v>
      </c>
      <c r="G11" s="83" t="s">
        <v>163</v>
      </c>
      <c r="H11" s="82" t="s">
        <v>164</v>
      </c>
      <c r="I11" s="229" t="s">
        <v>165</v>
      </c>
      <c r="J11" s="230" t="s">
        <v>166</v>
      </c>
      <c r="K11" s="83"/>
      <c r="L11" s="82">
        <v>100</v>
      </c>
      <c r="M11" s="83"/>
    </row>
    <row r="12" spans="1:33" ht="141" customHeight="1">
      <c r="B12" s="82" t="s">
        <v>167</v>
      </c>
      <c r="C12" s="83" t="s">
        <v>153</v>
      </c>
      <c r="D12" s="83" t="s">
        <v>168</v>
      </c>
      <c r="E12" s="83" t="s">
        <v>169</v>
      </c>
      <c r="F12" s="82" t="s">
        <v>170</v>
      </c>
      <c r="G12" s="83" t="s">
        <v>171</v>
      </c>
      <c r="H12" s="82"/>
      <c r="I12" s="169"/>
      <c r="J12" s="169"/>
      <c r="K12" s="83"/>
      <c r="L12" s="82">
        <v>100</v>
      </c>
      <c r="M12" s="83"/>
    </row>
    <row r="13" spans="1:33" ht="15.75" customHeight="1">
      <c r="B13" s="71" t="s">
        <v>172</v>
      </c>
      <c r="C13" s="72"/>
      <c r="D13" s="72"/>
      <c r="E13" s="72"/>
      <c r="F13" s="73"/>
      <c r="G13" s="72"/>
      <c r="H13" s="73"/>
      <c r="I13" s="74"/>
      <c r="J13" s="72"/>
      <c r="K13" s="72"/>
      <c r="L13" s="73"/>
      <c r="M13" s="84"/>
    </row>
    <row r="14" spans="1:33" ht="90" customHeight="1">
      <c r="A14" s="76"/>
      <c r="B14" s="77" t="s">
        <v>173</v>
      </c>
      <c r="C14" s="78" t="s">
        <v>153</v>
      </c>
      <c r="D14" s="78" t="s">
        <v>174</v>
      </c>
      <c r="E14" s="78" t="s">
        <v>175</v>
      </c>
      <c r="F14" s="77" t="s">
        <v>176</v>
      </c>
      <c r="G14" s="78"/>
      <c r="H14" s="77"/>
      <c r="I14" s="85"/>
      <c r="J14" s="86"/>
      <c r="K14" s="78"/>
      <c r="L14" s="80">
        <f>ROUND(AVERAGE($L$24,$L$30),0)</f>
        <v>100</v>
      </c>
      <c r="M14" s="78"/>
    </row>
    <row r="15" spans="1:33" ht="60" customHeight="1">
      <c r="B15" s="87" t="s">
        <v>177</v>
      </c>
      <c r="C15" s="88" t="s">
        <v>153</v>
      </c>
      <c r="D15" s="88" t="s">
        <v>178</v>
      </c>
      <c r="E15" s="88" t="s">
        <v>179</v>
      </c>
      <c r="F15" s="87" t="s">
        <v>180</v>
      </c>
      <c r="G15" s="88" t="s">
        <v>181</v>
      </c>
      <c r="H15" s="87"/>
      <c r="I15" s="89"/>
      <c r="J15" s="83"/>
      <c r="K15" s="88"/>
      <c r="L15" s="90">
        <f>ROUND(AVERAGE(L16:L20),0)</f>
        <v>100</v>
      </c>
      <c r="M15" s="91"/>
    </row>
    <row r="16" spans="1:33" ht="288" customHeight="1">
      <c r="B16" s="82" t="s">
        <v>182</v>
      </c>
      <c r="C16" s="83" t="s">
        <v>153</v>
      </c>
      <c r="D16" s="83" t="s">
        <v>183</v>
      </c>
      <c r="E16" s="83" t="s">
        <v>184</v>
      </c>
      <c r="F16" s="82" t="s">
        <v>185</v>
      </c>
      <c r="G16" s="83" t="s">
        <v>186</v>
      </c>
      <c r="H16" s="82" t="s">
        <v>187</v>
      </c>
      <c r="I16" s="92" t="s">
        <v>188</v>
      </c>
      <c r="J16" s="83" t="s">
        <v>189</v>
      </c>
      <c r="K16" s="83"/>
      <c r="L16" s="82">
        <v>100</v>
      </c>
      <c r="M16" s="83"/>
    </row>
    <row r="17" spans="1:13" ht="96" customHeight="1">
      <c r="B17" s="82" t="s">
        <v>190</v>
      </c>
      <c r="C17" s="83" t="s">
        <v>153</v>
      </c>
      <c r="D17" s="83" t="s">
        <v>191</v>
      </c>
      <c r="E17" s="83" t="s">
        <v>192</v>
      </c>
      <c r="F17" s="82" t="s">
        <v>193</v>
      </c>
      <c r="G17" s="83"/>
      <c r="H17" s="82" t="s">
        <v>194</v>
      </c>
      <c r="I17" s="92" t="s">
        <v>195</v>
      </c>
      <c r="J17" s="83" t="s">
        <v>196</v>
      </c>
      <c r="K17" s="83"/>
      <c r="L17" s="82">
        <v>100</v>
      </c>
      <c r="M17" s="83"/>
    </row>
    <row r="18" spans="1:13" ht="180" customHeight="1">
      <c r="B18" s="82" t="s">
        <v>197</v>
      </c>
      <c r="C18" s="83" t="s">
        <v>153</v>
      </c>
      <c r="D18" s="83" t="s">
        <v>198</v>
      </c>
      <c r="E18" s="83" t="s">
        <v>199</v>
      </c>
      <c r="F18" s="82" t="s">
        <v>200</v>
      </c>
      <c r="G18" s="83"/>
      <c r="H18" s="82" t="s">
        <v>201</v>
      </c>
      <c r="I18" s="92" t="s">
        <v>202</v>
      </c>
      <c r="J18" s="83" t="s">
        <v>203</v>
      </c>
      <c r="K18" s="83"/>
      <c r="L18" s="82">
        <v>100</v>
      </c>
      <c r="M18" s="83"/>
    </row>
    <row r="19" spans="1:13" ht="150" customHeight="1">
      <c r="B19" s="82" t="s">
        <v>204</v>
      </c>
      <c r="C19" s="83" t="s">
        <v>153</v>
      </c>
      <c r="D19" s="83" t="s">
        <v>205</v>
      </c>
      <c r="E19" s="83" t="s">
        <v>206</v>
      </c>
      <c r="F19" s="82" t="s">
        <v>207</v>
      </c>
      <c r="G19" s="83"/>
      <c r="H19" s="82" t="s">
        <v>208</v>
      </c>
      <c r="I19" s="92" t="s">
        <v>209</v>
      </c>
      <c r="J19" s="83" t="s">
        <v>210</v>
      </c>
      <c r="K19" s="83"/>
      <c r="L19" s="82">
        <v>100</v>
      </c>
      <c r="M19" s="83"/>
    </row>
    <row r="20" spans="1:13" ht="180" customHeight="1">
      <c r="B20" s="82" t="s">
        <v>211</v>
      </c>
      <c r="C20" s="83" t="s">
        <v>153</v>
      </c>
      <c r="D20" s="83" t="s">
        <v>212</v>
      </c>
      <c r="E20" s="83" t="s">
        <v>213</v>
      </c>
      <c r="F20" s="82" t="s">
        <v>214</v>
      </c>
      <c r="G20" s="83"/>
      <c r="H20" s="82" t="s">
        <v>215</v>
      </c>
      <c r="I20" s="92" t="s">
        <v>216</v>
      </c>
      <c r="J20" s="83" t="s">
        <v>217</v>
      </c>
      <c r="K20" s="83"/>
      <c r="L20" s="82">
        <v>100</v>
      </c>
      <c r="M20" s="83"/>
    </row>
    <row r="21" spans="1:13" ht="30" customHeight="1">
      <c r="B21" s="87" t="s">
        <v>218</v>
      </c>
      <c r="C21" s="83" t="s">
        <v>153</v>
      </c>
      <c r="D21" s="88" t="s">
        <v>219</v>
      </c>
      <c r="E21" s="88" t="s">
        <v>220</v>
      </c>
      <c r="F21" s="87" t="s">
        <v>221</v>
      </c>
      <c r="G21" s="88" t="s">
        <v>222</v>
      </c>
      <c r="H21" s="87"/>
      <c r="I21" s="89"/>
      <c r="J21" s="88"/>
      <c r="K21" s="88"/>
      <c r="L21" s="90">
        <f>ROUND(AVERAGE(L22:L23),0)</f>
        <v>100</v>
      </c>
      <c r="M21" s="88"/>
    </row>
    <row r="22" spans="1:13" ht="409.5" customHeight="1">
      <c r="B22" s="93" t="s">
        <v>223</v>
      </c>
      <c r="C22" s="83" t="s">
        <v>153</v>
      </c>
      <c r="D22" s="83" t="s">
        <v>224</v>
      </c>
      <c r="E22" s="83" t="s">
        <v>225</v>
      </c>
      <c r="F22" s="82" t="s">
        <v>226</v>
      </c>
      <c r="G22" s="94"/>
      <c r="H22" s="95"/>
      <c r="I22" s="92" t="s">
        <v>227</v>
      </c>
      <c r="J22" s="96" t="s">
        <v>228</v>
      </c>
      <c r="K22" s="83"/>
      <c r="L22" s="82">
        <v>100</v>
      </c>
      <c r="M22" s="83"/>
    </row>
    <row r="23" spans="1:13" ht="409.5" customHeight="1">
      <c r="B23" s="93" t="s">
        <v>229</v>
      </c>
      <c r="C23" s="97" t="s">
        <v>230</v>
      </c>
      <c r="D23" s="83" t="s">
        <v>231</v>
      </c>
      <c r="E23" s="83" t="s">
        <v>232</v>
      </c>
      <c r="F23" s="82" t="s">
        <v>233</v>
      </c>
      <c r="G23" s="94"/>
      <c r="H23" s="82" t="s">
        <v>234</v>
      </c>
      <c r="I23" s="92" t="s">
        <v>235</v>
      </c>
      <c r="J23" s="83" t="s">
        <v>236</v>
      </c>
      <c r="K23" s="83"/>
      <c r="L23" s="82">
        <v>100</v>
      </c>
      <c r="M23" s="83"/>
    </row>
    <row r="24" spans="1:13" ht="15.75" customHeight="1">
      <c r="B24" s="71" t="s">
        <v>237</v>
      </c>
      <c r="C24" s="72"/>
      <c r="D24" s="72"/>
      <c r="E24" s="72"/>
      <c r="F24" s="73"/>
      <c r="G24" s="72"/>
      <c r="H24" s="73"/>
      <c r="I24" s="74"/>
      <c r="J24" s="72"/>
      <c r="K24" s="72"/>
      <c r="L24" s="73"/>
      <c r="M24" s="84"/>
    </row>
    <row r="25" spans="1:13" ht="75" customHeight="1">
      <c r="B25" s="77" t="s">
        <v>238</v>
      </c>
      <c r="C25" s="78" t="s">
        <v>239</v>
      </c>
      <c r="D25" s="78" t="s">
        <v>237</v>
      </c>
      <c r="E25" s="78"/>
      <c r="F25" s="77" t="s">
        <v>240</v>
      </c>
      <c r="G25" s="78"/>
      <c r="H25" s="98"/>
      <c r="I25" s="99"/>
      <c r="J25" s="83"/>
      <c r="K25" s="100"/>
      <c r="L25" s="101">
        <f>ROUND(AVERAGE($L$42,$L$38,$L$35),0)</f>
        <v>100</v>
      </c>
      <c r="M25" s="100"/>
    </row>
    <row r="26" spans="1:13" ht="60" customHeight="1">
      <c r="A26" s="76"/>
      <c r="B26" s="87" t="s">
        <v>241</v>
      </c>
      <c r="C26" s="88" t="s">
        <v>153</v>
      </c>
      <c r="D26" s="88" t="s">
        <v>242</v>
      </c>
      <c r="E26" s="88" t="s">
        <v>243</v>
      </c>
      <c r="F26" s="87" t="s">
        <v>244</v>
      </c>
      <c r="G26" s="88" t="s">
        <v>245</v>
      </c>
      <c r="H26" s="87"/>
      <c r="I26" s="89"/>
      <c r="J26" s="88"/>
      <c r="K26" s="88"/>
      <c r="L26" s="90">
        <f>ROUND(AVERAGE(L27:L28),0)</f>
        <v>100</v>
      </c>
      <c r="M26" s="88"/>
    </row>
    <row r="27" spans="1:13" ht="324" customHeight="1">
      <c r="B27" s="82" t="s">
        <v>246</v>
      </c>
      <c r="C27" s="83" t="s">
        <v>247</v>
      </c>
      <c r="D27" s="83" t="s">
        <v>248</v>
      </c>
      <c r="E27" s="83" t="s">
        <v>249</v>
      </c>
      <c r="F27" s="82" t="s">
        <v>250</v>
      </c>
      <c r="G27" s="83"/>
      <c r="H27" s="82" t="s">
        <v>251</v>
      </c>
      <c r="I27" s="92" t="s">
        <v>252</v>
      </c>
      <c r="J27" s="83" t="s">
        <v>253</v>
      </c>
      <c r="K27" s="83"/>
      <c r="L27" s="82">
        <v>100</v>
      </c>
      <c r="M27" s="83"/>
    </row>
    <row r="28" spans="1:13" ht="75" customHeight="1">
      <c r="B28" s="82" t="s">
        <v>254</v>
      </c>
      <c r="C28" s="83" t="s">
        <v>247</v>
      </c>
      <c r="D28" s="83" t="s">
        <v>255</v>
      </c>
      <c r="E28" s="83" t="s">
        <v>256</v>
      </c>
      <c r="F28" s="82" t="s">
        <v>257</v>
      </c>
      <c r="G28" s="83"/>
      <c r="H28" s="82" t="s">
        <v>258</v>
      </c>
      <c r="I28" s="92"/>
      <c r="J28" s="83" t="s">
        <v>259</v>
      </c>
      <c r="K28" s="83"/>
      <c r="L28" s="82">
        <v>100</v>
      </c>
      <c r="M28" s="83"/>
    </row>
    <row r="29" spans="1:13" ht="60" customHeight="1">
      <c r="A29" s="76"/>
      <c r="B29" s="87" t="s">
        <v>260</v>
      </c>
      <c r="C29" s="88" t="s">
        <v>261</v>
      </c>
      <c r="D29" s="88" t="s">
        <v>262</v>
      </c>
      <c r="E29" s="88" t="s">
        <v>263</v>
      </c>
      <c r="F29" s="87" t="s">
        <v>264</v>
      </c>
      <c r="G29" s="88" t="s">
        <v>245</v>
      </c>
      <c r="H29" s="87"/>
      <c r="I29" s="89"/>
      <c r="J29" s="88" t="s">
        <v>265</v>
      </c>
      <c r="K29" s="76"/>
      <c r="L29" s="90">
        <f>ROUND(AVERAGE(L30:L32),0)</f>
        <v>100</v>
      </c>
      <c r="M29" s="88"/>
    </row>
    <row r="30" spans="1:13" ht="204" customHeight="1">
      <c r="B30" s="82" t="s">
        <v>266</v>
      </c>
      <c r="C30" s="83" t="s">
        <v>153</v>
      </c>
      <c r="D30" s="83" t="s">
        <v>267</v>
      </c>
      <c r="E30" s="83" t="s">
        <v>268</v>
      </c>
      <c r="F30" s="82" t="s">
        <v>269</v>
      </c>
      <c r="G30" s="83"/>
      <c r="H30" s="82" t="s">
        <v>270</v>
      </c>
      <c r="I30" s="92" t="s">
        <v>271</v>
      </c>
      <c r="J30" s="83" t="s">
        <v>272</v>
      </c>
      <c r="K30" s="83"/>
      <c r="L30" s="82">
        <v>100</v>
      </c>
      <c r="M30" s="83"/>
    </row>
    <row r="31" spans="1:13" ht="409.5" customHeight="1">
      <c r="B31" s="82" t="s">
        <v>273</v>
      </c>
      <c r="C31" s="83" t="s">
        <v>274</v>
      </c>
      <c r="D31" s="83" t="s">
        <v>275</v>
      </c>
      <c r="E31" s="83" t="s">
        <v>276</v>
      </c>
      <c r="F31" s="82" t="s">
        <v>277</v>
      </c>
      <c r="G31" s="83" t="s">
        <v>278</v>
      </c>
      <c r="H31" s="82" t="s">
        <v>279</v>
      </c>
      <c r="I31" s="92" t="s">
        <v>280</v>
      </c>
      <c r="J31" s="83" t="s">
        <v>281</v>
      </c>
      <c r="K31" s="83"/>
      <c r="L31" s="82">
        <v>100</v>
      </c>
      <c r="M31" s="83"/>
    </row>
    <row r="32" spans="1:13" ht="90" customHeight="1">
      <c r="B32" s="82" t="s">
        <v>282</v>
      </c>
      <c r="C32" s="83" t="s">
        <v>153</v>
      </c>
      <c r="D32" s="83" t="s">
        <v>283</v>
      </c>
      <c r="E32" s="83" t="s">
        <v>284</v>
      </c>
      <c r="F32" s="82" t="s">
        <v>285</v>
      </c>
      <c r="G32" s="83"/>
      <c r="H32" s="82"/>
      <c r="I32" s="92" t="s">
        <v>286</v>
      </c>
      <c r="J32" s="83" t="s">
        <v>287</v>
      </c>
      <c r="K32" s="83"/>
      <c r="L32" s="82">
        <v>100</v>
      </c>
      <c r="M32" s="83"/>
    </row>
    <row r="33" spans="1:13" ht="45" customHeight="1">
      <c r="A33" s="76"/>
      <c r="B33" s="87" t="s">
        <v>288</v>
      </c>
      <c r="C33" s="88" t="s">
        <v>153</v>
      </c>
      <c r="D33" s="88" t="s">
        <v>289</v>
      </c>
      <c r="E33" s="88" t="s">
        <v>290</v>
      </c>
      <c r="F33" s="87" t="s">
        <v>291</v>
      </c>
      <c r="G33" s="88" t="s">
        <v>245</v>
      </c>
      <c r="H33" s="87"/>
      <c r="I33" s="89"/>
      <c r="J33" s="88"/>
      <c r="K33" s="88"/>
      <c r="L33" s="90">
        <f>L34</f>
        <v>100</v>
      </c>
      <c r="M33" s="88"/>
    </row>
    <row r="34" spans="1:13" ht="105" customHeight="1">
      <c r="B34" s="82" t="s">
        <v>292</v>
      </c>
      <c r="C34" s="83" t="s">
        <v>153</v>
      </c>
      <c r="D34" s="83" t="s">
        <v>293</v>
      </c>
      <c r="E34" s="83" t="s">
        <v>294</v>
      </c>
      <c r="F34" s="82" t="s">
        <v>295</v>
      </c>
      <c r="G34" s="83"/>
      <c r="H34" s="82" t="s">
        <v>251</v>
      </c>
      <c r="I34" s="92" t="s">
        <v>296</v>
      </c>
      <c r="J34" s="83" t="s">
        <v>297</v>
      </c>
      <c r="K34" s="83"/>
      <c r="L34" s="82">
        <v>100</v>
      </c>
      <c r="M34" s="83"/>
    </row>
    <row r="35" spans="1:13" ht="15.75" customHeight="1">
      <c r="B35" s="71" t="s">
        <v>298</v>
      </c>
      <c r="C35" s="72"/>
      <c r="D35" s="72"/>
      <c r="E35" s="72"/>
      <c r="F35" s="73"/>
      <c r="G35" s="72"/>
      <c r="H35" s="73"/>
      <c r="I35" s="74"/>
      <c r="J35" s="72"/>
      <c r="K35" s="72"/>
      <c r="L35" s="73"/>
      <c r="M35" s="84"/>
    </row>
    <row r="36" spans="1:13" ht="15.75" customHeight="1">
      <c r="B36" s="77" t="s">
        <v>299</v>
      </c>
      <c r="C36" s="78" t="s">
        <v>153</v>
      </c>
      <c r="D36" s="78" t="s">
        <v>298</v>
      </c>
      <c r="E36" s="78"/>
      <c r="F36" s="77" t="s">
        <v>300</v>
      </c>
      <c r="G36" s="78"/>
      <c r="H36" s="98"/>
      <c r="I36" s="99"/>
      <c r="J36" s="102"/>
      <c r="K36" s="100"/>
      <c r="L36" s="101">
        <f>ROUND(AVERAGE($L$55,$L$51,$L$46),0)</f>
        <v>100</v>
      </c>
      <c r="M36" s="100"/>
    </row>
    <row r="37" spans="1:13" ht="45" customHeight="1">
      <c r="A37" s="76"/>
      <c r="B37" s="87" t="s">
        <v>301</v>
      </c>
      <c r="C37" s="88" t="s">
        <v>153</v>
      </c>
      <c r="D37" s="88" t="s">
        <v>302</v>
      </c>
      <c r="E37" s="88" t="s">
        <v>303</v>
      </c>
      <c r="F37" s="87" t="s">
        <v>304</v>
      </c>
      <c r="G37" s="88" t="s">
        <v>222</v>
      </c>
      <c r="H37" s="87"/>
      <c r="I37" s="89" t="s">
        <v>305</v>
      </c>
      <c r="J37" s="83"/>
      <c r="K37" s="88"/>
      <c r="L37" s="90">
        <f>ROUND(AVERAGE(L38:L41),0)</f>
        <v>100</v>
      </c>
      <c r="M37" s="88"/>
    </row>
    <row r="38" spans="1:13" ht="204" customHeight="1">
      <c r="B38" s="82" t="s">
        <v>306</v>
      </c>
      <c r="C38" s="83" t="s">
        <v>153</v>
      </c>
      <c r="D38" s="83" t="s">
        <v>307</v>
      </c>
      <c r="E38" s="83" t="s">
        <v>308</v>
      </c>
      <c r="F38" s="82" t="s">
        <v>309</v>
      </c>
      <c r="G38" s="103" t="s">
        <v>310</v>
      </c>
      <c r="H38" s="82" t="s">
        <v>311</v>
      </c>
      <c r="I38" s="92" t="s">
        <v>312</v>
      </c>
      <c r="J38" s="83" t="s">
        <v>313</v>
      </c>
      <c r="K38" s="83"/>
      <c r="L38" s="82">
        <v>100</v>
      </c>
      <c r="M38" s="83"/>
    </row>
    <row r="39" spans="1:13" ht="132" customHeight="1">
      <c r="B39" s="82" t="s">
        <v>314</v>
      </c>
      <c r="C39" s="83" t="s">
        <v>153</v>
      </c>
      <c r="D39" s="83" t="s">
        <v>315</v>
      </c>
      <c r="E39" s="83" t="s">
        <v>316</v>
      </c>
      <c r="F39" s="82" t="s">
        <v>317</v>
      </c>
      <c r="G39" s="83"/>
      <c r="H39" s="82" t="s">
        <v>318</v>
      </c>
      <c r="I39" s="92" t="s">
        <v>319</v>
      </c>
      <c r="J39" s="83" t="s">
        <v>320</v>
      </c>
      <c r="K39" s="83"/>
      <c r="L39" s="82">
        <v>100</v>
      </c>
      <c r="M39" s="83"/>
    </row>
    <row r="40" spans="1:13" ht="90" customHeight="1">
      <c r="B40" s="82" t="s">
        <v>321</v>
      </c>
      <c r="C40" s="83" t="s">
        <v>153</v>
      </c>
      <c r="D40" s="83" t="s">
        <v>322</v>
      </c>
      <c r="E40" s="83" t="s">
        <v>323</v>
      </c>
      <c r="F40" s="82" t="s">
        <v>324</v>
      </c>
      <c r="G40" s="83"/>
      <c r="H40" s="82"/>
      <c r="I40" s="92" t="s">
        <v>325</v>
      </c>
      <c r="J40" s="83" t="s">
        <v>326</v>
      </c>
      <c r="K40" s="83"/>
      <c r="L40" s="82">
        <v>100</v>
      </c>
      <c r="M40" s="83"/>
    </row>
    <row r="41" spans="1:13" ht="168" customHeight="1">
      <c r="B41" s="82" t="s">
        <v>327</v>
      </c>
      <c r="C41" s="83" t="s">
        <v>153</v>
      </c>
      <c r="D41" s="83" t="s">
        <v>328</v>
      </c>
      <c r="E41" s="83" t="s">
        <v>329</v>
      </c>
      <c r="F41" s="82" t="s">
        <v>330</v>
      </c>
      <c r="G41" s="83"/>
      <c r="H41" s="82" t="s">
        <v>331</v>
      </c>
      <c r="I41" s="92" t="s">
        <v>332</v>
      </c>
      <c r="J41" s="83" t="s">
        <v>333</v>
      </c>
      <c r="K41" s="83"/>
      <c r="L41" s="82">
        <v>100</v>
      </c>
      <c r="M41" s="83"/>
    </row>
    <row r="42" spans="1:13" ht="60" customHeight="1">
      <c r="A42" s="76"/>
      <c r="B42" s="87" t="s">
        <v>334</v>
      </c>
      <c r="C42" s="88" t="s">
        <v>153</v>
      </c>
      <c r="D42" s="88" t="s">
        <v>335</v>
      </c>
      <c r="E42" s="88" t="s">
        <v>336</v>
      </c>
      <c r="F42" s="87" t="s">
        <v>337</v>
      </c>
      <c r="G42" s="104"/>
      <c r="H42" s="87"/>
      <c r="I42" s="89"/>
      <c r="J42" s="83"/>
      <c r="K42" s="88"/>
      <c r="L42" s="90">
        <f>ROUND(AVERAGE(L43:L45),0)</f>
        <v>100</v>
      </c>
      <c r="M42" s="88"/>
    </row>
    <row r="43" spans="1:13" ht="132" customHeight="1">
      <c r="B43" s="82" t="s">
        <v>338</v>
      </c>
      <c r="C43" s="83" t="s">
        <v>153</v>
      </c>
      <c r="D43" s="83" t="s">
        <v>339</v>
      </c>
      <c r="E43" s="83" t="s">
        <v>340</v>
      </c>
      <c r="F43" s="82" t="s">
        <v>341</v>
      </c>
      <c r="G43" s="105" t="s">
        <v>342</v>
      </c>
      <c r="H43" s="82"/>
      <c r="I43" s="92" t="s">
        <v>343</v>
      </c>
      <c r="J43" s="83" t="s">
        <v>344</v>
      </c>
      <c r="K43" s="83"/>
      <c r="L43" s="82">
        <v>100</v>
      </c>
      <c r="M43" s="83"/>
    </row>
    <row r="44" spans="1:13" ht="90" customHeight="1">
      <c r="B44" s="82" t="s">
        <v>345</v>
      </c>
      <c r="C44" s="83" t="s">
        <v>153</v>
      </c>
      <c r="D44" s="83" t="s">
        <v>346</v>
      </c>
      <c r="E44" s="83"/>
      <c r="F44" s="82" t="s">
        <v>347</v>
      </c>
      <c r="G44" s="105"/>
      <c r="H44" s="82" t="s">
        <v>348</v>
      </c>
      <c r="I44" s="92" t="s">
        <v>349</v>
      </c>
      <c r="J44" s="83" t="s">
        <v>350</v>
      </c>
      <c r="K44" s="83"/>
      <c r="L44" s="82">
        <v>100</v>
      </c>
      <c r="M44" s="83"/>
    </row>
    <row r="45" spans="1:13" ht="180" customHeight="1">
      <c r="B45" s="82" t="s">
        <v>351</v>
      </c>
      <c r="C45" s="83" t="s">
        <v>153</v>
      </c>
      <c r="D45" s="83" t="s">
        <v>352</v>
      </c>
      <c r="E45" s="83"/>
      <c r="F45" s="82" t="s">
        <v>353</v>
      </c>
      <c r="G45" s="105"/>
      <c r="H45" s="82" t="s">
        <v>354</v>
      </c>
      <c r="I45" s="92" t="s">
        <v>355</v>
      </c>
      <c r="J45" s="83" t="s">
        <v>356</v>
      </c>
      <c r="K45" s="83"/>
      <c r="L45" s="82">
        <v>100</v>
      </c>
      <c r="M45" s="83"/>
    </row>
    <row r="46" spans="1:13" ht="60" customHeight="1">
      <c r="A46" s="76"/>
      <c r="B46" s="87" t="s">
        <v>357</v>
      </c>
      <c r="C46" s="88" t="s">
        <v>230</v>
      </c>
      <c r="D46" s="88" t="s">
        <v>358</v>
      </c>
      <c r="E46" s="88" t="s">
        <v>359</v>
      </c>
      <c r="F46" s="87" t="s">
        <v>360</v>
      </c>
      <c r="G46" s="104"/>
      <c r="H46" s="87"/>
      <c r="I46" s="89"/>
      <c r="J46" s="88"/>
      <c r="K46" s="88"/>
      <c r="L46" s="90">
        <f>ROUND(AVERAGE(L47:L49),0)</f>
        <v>100</v>
      </c>
      <c r="M46" s="88"/>
    </row>
    <row r="47" spans="1:13" ht="192" customHeight="1">
      <c r="B47" s="82" t="s">
        <v>361</v>
      </c>
      <c r="C47" s="83" t="s">
        <v>230</v>
      </c>
      <c r="D47" s="83" t="s">
        <v>362</v>
      </c>
      <c r="E47" s="83"/>
      <c r="F47" s="82" t="s">
        <v>363</v>
      </c>
      <c r="G47" s="105"/>
      <c r="H47" s="82" t="s">
        <v>364</v>
      </c>
      <c r="I47" s="92" t="s">
        <v>365</v>
      </c>
      <c r="J47" s="83" t="s">
        <v>366</v>
      </c>
      <c r="K47" s="83"/>
      <c r="L47" s="82">
        <v>100</v>
      </c>
      <c r="M47" s="83"/>
    </row>
    <row r="48" spans="1:13" ht="72" customHeight="1">
      <c r="B48" s="82" t="s">
        <v>367</v>
      </c>
      <c r="C48" s="83" t="s">
        <v>230</v>
      </c>
      <c r="D48" s="83" t="s">
        <v>368</v>
      </c>
      <c r="E48" s="83"/>
      <c r="F48" s="82" t="s">
        <v>369</v>
      </c>
      <c r="G48" s="105"/>
      <c r="H48" s="82" t="s">
        <v>370</v>
      </c>
      <c r="I48" s="92" t="s">
        <v>371</v>
      </c>
      <c r="J48" s="83" t="s">
        <v>372</v>
      </c>
      <c r="K48" s="83"/>
      <c r="L48" s="82">
        <v>100</v>
      </c>
      <c r="M48" s="83"/>
    </row>
    <row r="49" spans="1:13" ht="180" customHeight="1">
      <c r="A49" s="106"/>
      <c r="B49" s="107" t="s">
        <v>373</v>
      </c>
      <c r="C49" s="108" t="s">
        <v>230</v>
      </c>
      <c r="D49" s="108" t="s">
        <v>374</v>
      </c>
      <c r="E49" s="108"/>
      <c r="F49" s="107" t="s">
        <v>375</v>
      </c>
      <c r="G49" s="109"/>
      <c r="H49" s="107" t="s">
        <v>376</v>
      </c>
      <c r="I49" s="110" t="s">
        <v>377</v>
      </c>
      <c r="J49" s="83" t="s">
        <v>378</v>
      </c>
      <c r="K49" s="108"/>
      <c r="L49" s="107">
        <v>100</v>
      </c>
      <c r="M49" s="108"/>
    </row>
    <row r="50" spans="1:13" ht="15.75" customHeight="1">
      <c r="B50" s="71" t="s">
        <v>379</v>
      </c>
      <c r="C50" s="72"/>
      <c r="D50" s="72"/>
      <c r="E50" s="72"/>
      <c r="F50" s="73"/>
      <c r="G50" s="72"/>
      <c r="H50" s="73"/>
      <c r="I50" s="74"/>
      <c r="J50" s="72"/>
      <c r="K50" s="72"/>
      <c r="L50" s="73"/>
      <c r="M50" s="84"/>
    </row>
    <row r="51" spans="1:13" ht="45" customHeight="1">
      <c r="B51" s="77" t="s">
        <v>380</v>
      </c>
      <c r="C51" s="78" t="s">
        <v>381</v>
      </c>
      <c r="D51" s="78" t="s">
        <v>379</v>
      </c>
      <c r="E51" s="78"/>
      <c r="F51" s="77" t="s">
        <v>382</v>
      </c>
      <c r="G51" s="78"/>
      <c r="H51" s="98"/>
      <c r="I51" s="99"/>
      <c r="J51" s="100"/>
      <c r="K51" s="100"/>
      <c r="L51" s="80">
        <f>AVERAGE($L$65,$L$61)</f>
        <v>100</v>
      </c>
      <c r="M51" s="100"/>
    </row>
    <row r="52" spans="1:13" ht="60" customHeight="1">
      <c r="B52" s="87" t="s">
        <v>383</v>
      </c>
      <c r="C52" s="88" t="s">
        <v>381</v>
      </c>
      <c r="D52" s="88" t="s">
        <v>384</v>
      </c>
      <c r="E52" s="88" t="s">
        <v>385</v>
      </c>
      <c r="F52" s="87" t="s">
        <v>386</v>
      </c>
      <c r="G52" s="83"/>
      <c r="H52" s="82"/>
      <c r="I52" s="92"/>
      <c r="J52" s="83"/>
      <c r="K52" s="83"/>
      <c r="L52" s="90">
        <f>ROUND(AVERAGE(L53:L55),0)</f>
        <v>100</v>
      </c>
      <c r="M52" s="83"/>
    </row>
    <row r="53" spans="1:13" ht="288" customHeight="1">
      <c r="B53" s="82" t="s">
        <v>387</v>
      </c>
      <c r="C53" s="83" t="s">
        <v>381</v>
      </c>
      <c r="D53" s="83" t="s">
        <v>388</v>
      </c>
      <c r="E53" s="83"/>
      <c r="F53" s="82" t="s">
        <v>389</v>
      </c>
      <c r="G53" s="83" t="s">
        <v>222</v>
      </c>
      <c r="H53" s="82" t="s">
        <v>390</v>
      </c>
      <c r="I53" s="92" t="s">
        <v>391</v>
      </c>
      <c r="J53" s="83"/>
      <c r="K53" s="83"/>
      <c r="L53" s="82">
        <v>100</v>
      </c>
      <c r="M53" s="83"/>
    </row>
    <row r="54" spans="1:13" ht="216" customHeight="1">
      <c r="B54" s="82" t="s">
        <v>392</v>
      </c>
      <c r="C54" s="83" t="s">
        <v>381</v>
      </c>
      <c r="D54" s="83" t="s">
        <v>393</v>
      </c>
      <c r="E54" s="83" t="s">
        <v>394</v>
      </c>
      <c r="F54" s="82" t="s">
        <v>395</v>
      </c>
      <c r="G54" s="83" t="s">
        <v>245</v>
      </c>
      <c r="H54" s="82" t="s">
        <v>396</v>
      </c>
      <c r="I54" s="92" t="s">
        <v>397</v>
      </c>
      <c r="J54" s="83"/>
      <c r="K54" s="83"/>
      <c r="L54" s="82">
        <v>100</v>
      </c>
      <c r="M54" s="83"/>
    </row>
    <row r="55" spans="1:13" ht="132" customHeight="1">
      <c r="B55" s="82" t="s">
        <v>292</v>
      </c>
      <c r="C55" s="83" t="s">
        <v>381</v>
      </c>
      <c r="D55" s="83" t="s">
        <v>398</v>
      </c>
      <c r="E55" s="83"/>
      <c r="F55" s="82" t="s">
        <v>399</v>
      </c>
      <c r="G55" s="83" t="s">
        <v>400</v>
      </c>
      <c r="H55" s="82" t="s">
        <v>401</v>
      </c>
      <c r="I55" s="92" t="s">
        <v>402</v>
      </c>
      <c r="J55" s="83"/>
      <c r="K55" s="83"/>
      <c r="L55" s="82">
        <v>100</v>
      </c>
      <c r="M55" s="83"/>
    </row>
    <row r="56" spans="1:13" ht="45" customHeight="1">
      <c r="B56" s="87" t="s">
        <v>403</v>
      </c>
      <c r="C56" s="88" t="s">
        <v>381</v>
      </c>
      <c r="D56" s="88" t="s">
        <v>404</v>
      </c>
      <c r="E56" s="88" t="s">
        <v>405</v>
      </c>
      <c r="F56" s="87" t="s">
        <v>406</v>
      </c>
      <c r="G56" s="83"/>
      <c r="H56" s="82"/>
      <c r="I56" s="92"/>
      <c r="J56" s="83"/>
      <c r="K56" s="83"/>
      <c r="L56" s="90">
        <f>L57</f>
        <v>100</v>
      </c>
      <c r="M56" s="83"/>
    </row>
    <row r="57" spans="1:13" ht="96" customHeight="1">
      <c r="B57" s="82" t="s">
        <v>407</v>
      </c>
      <c r="C57" s="83" t="s">
        <v>381</v>
      </c>
      <c r="D57" s="83" t="s">
        <v>408</v>
      </c>
      <c r="E57" s="83"/>
      <c r="F57" s="82" t="s">
        <v>409</v>
      </c>
      <c r="G57" s="83"/>
      <c r="H57" s="82" t="s">
        <v>410</v>
      </c>
      <c r="I57" s="92" t="s">
        <v>411</v>
      </c>
      <c r="J57" s="83" t="s">
        <v>412</v>
      </c>
      <c r="K57" s="83"/>
      <c r="L57" s="82">
        <v>100</v>
      </c>
      <c r="M57" s="83"/>
    </row>
    <row r="58" spans="1:13" ht="15.75" customHeight="1">
      <c r="B58" s="71" t="s">
        <v>53</v>
      </c>
      <c r="C58" s="72"/>
      <c r="D58" s="72"/>
      <c r="E58" s="72"/>
      <c r="F58" s="73"/>
      <c r="G58" s="72"/>
      <c r="H58" s="73"/>
      <c r="I58" s="74"/>
      <c r="J58" s="72"/>
      <c r="K58" s="72"/>
      <c r="L58" s="73"/>
      <c r="M58" s="84"/>
    </row>
    <row r="59" spans="1:13" ht="45" customHeight="1">
      <c r="B59" s="77" t="s">
        <v>413</v>
      </c>
      <c r="C59" s="78" t="s">
        <v>414</v>
      </c>
      <c r="D59" s="78" t="s">
        <v>53</v>
      </c>
      <c r="E59" s="78"/>
      <c r="F59" s="77" t="s">
        <v>415</v>
      </c>
      <c r="G59" s="78"/>
      <c r="H59" s="98"/>
      <c r="I59" s="99"/>
      <c r="J59" s="102"/>
      <c r="K59" s="100"/>
      <c r="L59" s="80">
        <f>AVERAGE($L$69,$L$75)</f>
        <v>100</v>
      </c>
      <c r="M59" s="100"/>
    </row>
    <row r="60" spans="1:13" ht="90" customHeight="1">
      <c r="A60" s="76"/>
      <c r="B60" s="87" t="s">
        <v>416</v>
      </c>
      <c r="C60" s="88" t="s">
        <v>153</v>
      </c>
      <c r="D60" s="88" t="s">
        <v>417</v>
      </c>
      <c r="E60" s="88" t="s">
        <v>418</v>
      </c>
      <c r="F60" s="87" t="s">
        <v>419</v>
      </c>
      <c r="G60" s="88"/>
      <c r="H60" s="87" t="s">
        <v>420</v>
      </c>
      <c r="I60" s="89" t="s">
        <v>421</v>
      </c>
      <c r="J60" s="83"/>
      <c r="K60" s="76"/>
      <c r="L60" s="90">
        <f>ROUND(AVERAGE(L61:L64),0)</f>
        <v>100</v>
      </c>
      <c r="M60" s="88"/>
    </row>
    <row r="61" spans="1:13" ht="60" customHeight="1">
      <c r="A61" s="61"/>
      <c r="B61" s="82" t="s">
        <v>422</v>
      </c>
      <c r="C61" s="83" t="s">
        <v>153</v>
      </c>
      <c r="D61" s="83" t="s">
        <v>423</v>
      </c>
      <c r="E61" s="83"/>
      <c r="F61" s="82" t="s">
        <v>424</v>
      </c>
      <c r="G61" s="88" t="s">
        <v>425</v>
      </c>
      <c r="H61" s="82"/>
      <c r="I61" s="92" t="s">
        <v>426</v>
      </c>
      <c r="J61" s="111" t="s">
        <v>427</v>
      </c>
      <c r="K61" s="83"/>
      <c r="L61" s="82">
        <v>100</v>
      </c>
      <c r="M61" s="83"/>
    </row>
    <row r="62" spans="1:13" ht="156" customHeight="1">
      <c r="A62" s="61"/>
      <c r="B62" s="82" t="s">
        <v>428</v>
      </c>
      <c r="C62" s="83" t="s">
        <v>230</v>
      </c>
      <c r="D62" s="83" t="s">
        <v>429</v>
      </c>
      <c r="E62" s="83"/>
      <c r="F62" s="82" t="s">
        <v>430</v>
      </c>
      <c r="G62" s="88"/>
      <c r="H62" s="82"/>
      <c r="I62" s="92" t="s">
        <v>431</v>
      </c>
      <c r="J62" s="83" t="s">
        <v>432</v>
      </c>
      <c r="K62" s="83"/>
      <c r="L62" s="82">
        <v>100</v>
      </c>
      <c r="M62" s="83"/>
    </row>
    <row r="63" spans="1:13" ht="90" customHeight="1">
      <c r="A63" s="61"/>
      <c r="B63" s="82" t="s">
        <v>433</v>
      </c>
      <c r="C63" s="83" t="s">
        <v>153</v>
      </c>
      <c r="D63" s="83" t="s">
        <v>434</v>
      </c>
      <c r="E63" s="83" t="s">
        <v>435</v>
      </c>
      <c r="F63" s="82" t="s">
        <v>436</v>
      </c>
      <c r="G63" s="88"/>
      <c r="H63" s="82" t="s">
        <v>437</v>
      </c>
      <c r="I63" s="92" t="s">
        <v>438</v>
      </c>
      <c r="J63" s="83" t="s">
        <v>439</v>
      </c>
      <c r="K63" s="83"/>
      <c r="L63" s="82">
        <v>100</v>
      </c>
      <c r="M63" s="83"/>
    </row>
    <row r="64" spans="1:13" ht="132" customHeight="1">
      <c r="A64" s="61"/>
      <c r="B64" s="82" t="s">
        <v>440</v>
      </c>
      <c r="C64" s="83" t="s">
        <v>153</v>
      </c>
      <c r="D64" s="83" t="s">
        <v>441</v>
      </c>
      <c r="E64" s="83" t="s">
        <v>442</v>
      </c>
      <c r="F64" s="82" t="s">
        <v>443</v>
      </c>
      <c r="G64" s="88"/>
      <c r="H64" s="82" t="s">
        <v>444</v>
      </c>
      <c r="I64" s="92" t="s">
        <v>445</v>
      </c>
      <c r="J64" s="83" t="s">
        <v>446</v>
      </c>
      <c r="K64" s="83"/>
      <c r="L64" s="82">
        <v>100</v>
      </c>
      <c r="M64" s="83"/>
    </row>
    <row r="65" spans="1:13" ht="45" customHeight="1">
      <c r="A65" s="61"/>
      <c r="B65" s="82" t="s">
        <v>447</v>
      </c>
      <c r="C65" s="83" t="s">
        <v>448</v>
      </c>
      <c r="D65" s="83" t="s">
        <v>449</v>
      </c>
      <c r="E65" s="83"/>
      <c r="F65" s="82" t="s">
        <v>450</v>
      </c>
      <c r="G65" s="88"/>
      <c r="H65" s="82"/>
      <c r="I65" s="92" t="s">
        <v>448</v>
      </c>
      <c r="J65" s="83" t="s">
        <v>451</v>
      </c>
      <c r="K65" s="83"/>
      <c r="L65" s="82">
        <v>100</v>
      </c>
      <c r="M65" s="83"/>
    </row>
    <row r="66" spans="1:13" ht="30" customHeight="1">
      <c r="A66" s="76"/>
      <c r="B66" s="87" t="s">
        <v>452</v>
      </c>
      <c r="C66" s="88" t="s">
        <v>453</v>
      </c>
      <c r="D66" s="88" t="s">
        <v>454</v>
      </c>
      <c r="E66" s="88"/>
      <c r="F66" s="87" t="s">
        <v>455</v>
      </c>
      <c r="G66" s="88" t="s">
        <v>425</v>
      </c>
      <c r="H66" s="87"/>
      <c r="I66" s="89"/>
      <c r="J66" s="88"/>
      <c r="K66" s="88"/>
      <c r="L66" s="90">
        <f>ROUND(AVERAGE(L67:L69),0)</f>
        <v>100</v>
      </c>
      <c r="M66" s="88"/>
    </row>
    <row r="67" spans="1:13" ht="108" customHeight="1">
      <c r="A67" s="61"/>
      <c r="B67" s="82" t="s">
        <v>456</v>
      </c>
      <c r="C67" s="83" t="s">
        <v>453</v>
      </c>
      <c r="D67" s="83" t="s">
        <v>457</v>
      </c>
      <c r="E67" s="83"/>
      <c r="F67" s="82" t="s">
        <v>458</v>
      </c>
      <c r="G67" s="88"/>
      <c r="H67" s="82"/>
      <c r="I67" s="92" t="s">
        <v>459</v>
      </c>
      <c r="J67" s="83" t="s">
        <v>460</v>
      </c>
      <c r="K67" s="83"/>
      <c r="L67" s="82">
        <v>100</v>
      </c>
      <c r="M67" s="83"/>
    </row>
    <row r="68" spans="1:13" ht="96" customHeight="1">
      <c r="A68" s="61"/>
      <c r="B68" s="82" t="s">
        <v>461</v>
      </c>
      <c r="C68" s="83" t="s">
        <v>453</v>
      </c>
      <c r="D68" s="83" t="s">
        <v>462</v>
      </c>
      <c r="E68" s="83" t="s">
        <v>463</v>
      </c>
      <c r="F68" s="82" t="s">
        <v>464</v>
      </c>
      <c r="G68" s="88"/>
      <c r="H68" s="82" t="s">
        <v>465</v>
      </c>
      <c r="I68" s="92" t="s">
        <v>466</v>
      </c>
      <c r="J68" s="83" t="s">
        <v>467</v>
      </c>
      <c r="K68" s="83"/>
      <c r="L68" s="82">
        <v>100</v>
      </c>
      <c r="M68" s="83"/>
    </row>
    <row r="69" spans="1:13" ht="75" customHeight="1">
      <c r="A69" s="61"/>
      <c r="B69" s="82" t="s">
        <v>468</v>
      </c>
      <c r="C69" s="83" t="s">
        <v>153</v>
      </c>
      <c r="D69" s="83" t="s">
        <v>469</v>
      </c>
      <c r="E69" s="83" t="s">
        <v>470</v>
      </c>
      <c r="F69" s="82" t="s">
        <v>471</v>
      </c>
      <c r="G69" s="88"/>
      <c r="H69" s="82" t="s">
        <v>472</v>
      </c>
      <c r="I69" s="92" t="s">
        <v>473</v>
      </c>
      <c r="J69" s="83" t="s">
        <v>460</v>
      </c>
      <c r="K69" s="83"/>
      <c r="L69" s="82">
        <v>100</v>
      </c>
      <c r="M69" s="83"/>
    </row>
    <row r="70" spans="1:13" ht="15.75" customHeight="1">
      <c r="A70" s="61"/>
      <c r="B70" s="71" t="s">
        <v>474</v>
      </c>
      <c r="C70" s="72"/>
      <c r="D70" s="72"/>
      <c r="E70" s="72"/>
      <c r="F70" s="73"/>
      <c r="G70" s="72"/>
      <c r="H70" s="73"/>
      <c r="I70" s="74"/>
      <c r="J70" s="72"/>
      <c r="K70" s="72"/>
      <c r="L70" s="73"/>
      <c r="M70" s="84"/>
    </row>
    <row r="71" spans="1:13" ht="45" customHeight="1">
      <c r="B71" s="77" t="s">
        <v>475</v>
      </c>
      <c r="C71" s="78" t="s">
        <v>476</v>
      </c>
      <c r="D71" s="78" t="s">
        <v>474</v>
      </c>
      <c r="E71" s="78"/>
      <c r="F71" s="77" t="s">
        <v>477</v>
      </c>
      <c r="G71" s="78"/>
      <c r="H71" s="98"/>
      <c r="I71" s="99"/>
      <c r="J71" s="100"/>
      <c r="K71" s="100"/>
      <c r="L71" s="80">
        <f>ROUND(AVERAGE($L$81,$L$82),0)</f>
        <v>100</v>
      </c>
      <c r="M71" s="100"/>
    </row>
    <row r="72" spans="1:13" ht="180" customHeight="1">
      <c r="B72" s="82" t="s">
        <v>478</v>
      </c>
      <c r="C72" s="83" t="s">
        <v>476</v>
      </c>
      <c r="D72" s="83" t="s">
        <v>479</v>
      </c>
      <c r="E72" s="83" t="s">
        <v>480</v>
      </c>
      <c r="F72" s="82" t="s">
        <v>481</v>
      </c>
      <c r="G72" s="83" t="s">
        <v>245</v>
      </c>
      <c r="H72" s="82"/>
      <c r="I72" s="92" t="s">
        <v>482</v>
      </c>
      <c r="J72" s="83" t="s">
        <v>483</v>
      </c>
      <c r="K72" s="83"/>
      <c r="L72" s="82">
        <v>100</v>
      </c>
      <c r="M72" s="83"/>
    </row>
    <row r="73" spans="1:13" ht="120" customHeight="1">
      <c r="A73" s="76"/>
      <c r="B73" s="82" t="s">
        <v>484</v>
      </c>
      <c r="C73" s="83" t="s">
        <v>476</v>
      </c>
      <c r="D73" s="83" t="s">
        <v>485</v>
      </c>
      <c r="E73" s="83" t="s">
        <v>486</v>
      </c>
      <c r="F73" s="82" t="s">
        <v>487</v>
      </c>
      <c r="G73" s="83" t="s">
        <v>245</v>
      </c>
      <c r="H73" s="82"/>
      <c r="I73" s="92" t="s">
        <v>488</v>
      </c>
      <c r="J73" s="83" t="s">
        <v>489</v>
      </c>
      <c r="K73" s="83"/>
      <c r="L73" s="82">
        <v>100</v>
      </c>
      <c r="M73" s="83"/>
    </row>
    <row r="74" spans="1:13" ht="15.75" customHeight="1"/>
    <row r="75" spans="1:13" ht="15.75" customHeight="1">
      <c r="B75" s="112"/>
      <c r="C75" s="64"/>
      <c r="D75" s="65"/>
      <c r="E75" s="61"/>
      <c r="F75" s="61"/>
      <c r="G75" s="61"/>
      <c r="H75" s="61"/>
      <c r="I75" s="61"/>
      <c r="J75" s="61"/>
      <c r="K75" s="61"/>
      <c r="L75" s="1"/>
      <c r="M75" s="65"/>
    </row>
    <row r="76" spans="1:13" ht="47.25" customHeight="1">
      <c r="B76" s="113" t="s">
        <v>490</v>
      </c>
      <c r="C76" s="113" t="s">
        <v>141</v>
      </c>
      <c r="D76" s="114" t="s">
        <v>142</v>
      </c>
      <c r="E76" s="113" t="s">
        <v>143</v>
      </c>
      <c r="F76" s="113" t="s">
        <v>144</v>
      </c>
      <c r="G76" s="113" t="s">
        <v>145</v>
      </c>
      <c r="H76" s="113" t="s">
        <v>146</v>
      </c>
      <c r="I76" s="113" t="s">
        <v>147</v>
      </c>
      <c r="J76" s="113" t="s">
        <v>148</v>
      </c>
      <c r="K76" s="113" t="s">
        <v>491</v>
      </c>
      <c r="L76" s="114" t="s">
        <v>149</v>
      </c>
      <c r="M76" s="114" t="s">
        <v>150</v>
      </c>
    </row>
    <row r="77" spans="1:13" ht="15.75" customHeight="1">
      <c r="B77" s="115" t="s">
        <v>492</v>
      </c>
      <c r="C77" s="116"/>
      <c r="D77" s="116"/>
      <c r="E77" s="116"/>
      <c r="F77" s="116"/>
      <c r="G77" s="116"/>
      <c r="H77" s="116"/>
      <c r="I77" s="116"/>
      <c r="J77" s="116"/>
      <c r="K77" s="116"/>
      <c r="L77" s="117"/>
      <c r="M77" s="116"/>
    </row>
    <row r="78" spans="1:13" ht="45" customHeight="1">
      <c r="B78" s="118" t="s">
        <v>493</v>
      </c>
      <c r="C78" s="119" t="s">
        <v>494</v>
      </c>
      <c r="D78" s="119" t="s">
        <v>492</v>
      </c>
      <c r="E78" s="119"/>
      <c r="F78" s="120" t="s">
        <v>495</v>
      </c>
      <c r="G78" s="119" t="s">
        <v>157</v>
      </c>
      <c r="H78" s="120"/>
      <c r="I78" s="121"/>
      <c r="J78" s="120"/>
      <c r="K78" s="120"/>
      <c r="L78" s="122">
        <f>ROUND(AVERAGE(L79,L82,L89,L91),0)</f>
        <v>100</v>
      </c>
      <c r="M78" s="119"/>
    </row>
    <row r="79" spans="1:13" ht="45" customHeight="1">
      <c r="B79" s="87" t="s">
        <v>496</v>
      </c>
      <c r="C79" s="123" t="s">
        <v>153</v>
      </c>
      <c r="D79" s="91" t="s">
        <v>497</v>
      </c>
      <c r="E79" s="91" t="s">
        <v>498</v>
      </c>
      <c r="F79" s="124" t="s">
        <v>499</v>
      </c>
      <c r="G79" s="123" t="s">
        <v>500</v>
      </c>
      <c r="H79" s="124"/>
      <c r="I79" s="125"/>
      <c r="J79" s="123"/>
      <c r="K79" s="126"/>
      <c r="L79" s="127">
        <f>ROUND(AVERAGE(L80:L81),0)</f>
        <v>100</v>
      </c>
      <c r="M79" s="91"/>
    </row>
    <row r="80" spans="1:13" ht="285" customHeight="1">
      <c r="B80" s="82" t="s">
        <v>501</v>
      </c>
      <c r="C80" s="123" t="s">
        <v>153</v>
      </c>
      <c r="D80" s="123" t="s">
        <v>502</v>
      </c>
      <c r="E80" s="123" t="s">
        <v>503</v>
      </c>
      <c r="F80" s="126" t="s">
        <v>504</v>
      </c>
      <c r="G80" s="123"/>
      <c r="H80" s="126" t="s">
        <v>258</v>
      </c>
      <c r="I80" s="123" t="s">
        <v>505</v>
      </c>
      <c r="J80" s="123" t="s">
        <v>506</v>
      </c>
      <c r="K80" s="123"/>
      <c r="L80" s="128">
        <v>100</v>
      </c>
      <c r="M80" s="123"/>
    </row>
    <row r="81" spans="2:13" ht="180" customHeight="1">
      <c r="B81" s="82" t="s">
        <v>507</v>
      </c>
      <c r="C81" s="123" t="s">
        <v>230</v>
      </c>
      <c r="D81" s="123" t="s">
        <v>508</v>
      </c>
      <c r="E81" s="123" t="s">
        <v>509</v>
      </c>
      <c r="F81" s="126" t="s">
        <v>510</v>
      </c>
      <c r="G81" s="123"/>
      <c r="H81" s="123" t="s">
        <v>511</v>
      </c>
      <c r="I81" s="123" t="s">
        <v>512</v>
      </c>
      <c r="J81" s="123" t="s">
        <v>513</v>
      </c>
      <c r="K81" s="123"/>
      <c r="L81" s="128">
        <v>100</v>
      </c>
      <c r="M81" s="123"/>
    </row>
    <row r="82" spans="2:13" ht="45" customHeight="1">
      <c r="B82" s="87" t="s">
        <v>514</v>
      </c>
      <c r="C82" s="123" t="s">
        <v>153</v>
      </c>
      <c r="D82" s="91" t="s">
        <v>515</v>
      </c>
      <c r="E82" s="91" t="s">
        <v>516</v>
      </c>
      <c r="F82" s="91" t="s">
        <v>517</v>
      </c>
      <c r="G82" s="123" t="s">
        <v>518</v>
      </c>
      <c r="H82" s="124"/>
      <c r="I82" s="123"/>
      <c r="J82" s="123"/>
      <c r="K82" s="123"/>
      <c r="L82" s="127">
        <f>ROUND(AVERAGE(L83:L88),0)</f>
        <v>100</v>
      </c>
      <c r="M82" s="91"/>
    </row>
    <row r="83" spans="2:13" ht="165" customHeight="1">
      <c r="B83" s="82" t="s">
        <v>519</v>
      </c>
      <c r="C83" s="123" t="s">
        <v>153</v>
      </c>
      <c r="D83" s="123" t="s">
        <v>520</v>
      </c>
      <c r="E83" s="123" t="s">
        <v>521</v>
      </c>
      <c r="F83" s="123" t="s">
        <v>522</v>
      </c>
      <c r="G83" s="123"/>
      <c r="H83" s="126" t="s">
        <v>523</v>
      </c>
      <c r="I83" s="123" t="s">
        <v>524</v>
      </c>
      <c r="J83" s="123" t="s">
        <v>525</v>
      </c>
      <c r="K83" s="123"/>
      <c r="L83" s="128">
        <v>100</v>
      </c>
      <c r="M83" s="123"/>
    </row>
    <row r="84" spans="2:13" ht="225" customHeight="1">
      <c r="B84" s="82" t="s">
        <v>526</v>
      </c>
      <c r="C84" s="123" t="s">
        <v>153</v>
      </c>
      <c r="D84" s="123" t="s">
        <v>527</v>
      </c>
      <c r="E84" s="123" t="s">
        <v>528</v>
      </c>
      <c r="F84" s="123" t="s">
        <v>529</v>
      </c>
      <c r="G84" s="123"/>
      <c r="H84" s="126" t="s">
        <v>523</v>
      </c>
      <c r="I84" s="123" t="s">
        <v>530</v>
      </c>
      <c r="J84" s="123" t="s">
        <v>531</v>
      </c>
      <c r="K84" s="123"/>
      <c r="L84" s="128">
        <v>100</v>
      </c>
      <c r="M84" s="123"/>
    </row>
    <row r="85" spans="2:13" ht="409.5" customHeight="1">
      <c r="B85" s="82" t="s">
        <v>532</v>
      </c>
      <c r="C85" s="123" t="s">
        <v>153</v>
      </c>
      <c r="D85" s="123" t="s">
        <v>533</v>
      </c>
      <c r="E85" s="123" t="s">
        <v>534</v>
      </c>
      <c r="F85" s="123" t="s">
        <v>535</v>
      </c>
      <c r="G85" s="123"/>
      <c r="H85" s="123" t="s">
        <v>536</v>
      </c>
      <c r="I85" s="123" t="s">
        <v>537</v>
      </c>
      <c r="J85" s="123" t="s">
        <v>538</v>
      </c>
      <c r="K85" s="123"/>
      <c r="L85" s="128">
        <v>100</v>
      </c>
      <c r="M85" s="123"/>
    </row>
    <row r="86" spans="2:13" ht="315" customHeight="1">
      <c r="B86" s="82" t="s">
        <v>539</v>
      </c>
      <c r="C86" s="123" t="s">
        <v>153</v>
      </c>
      <c r="D86" s="123" t="s">
        <v>540</v>
      </c>
      <c r="E86" s="123" t="s">
        <v>541</v>
      </c>
      <c r="F86" s="123" t="s">
        <v>542</v>
      </c>
      <c r="G86" s="123"/>
      <c r="H86" s="126" t="s">
        <v>523</v>
      </c>
      <c r="I86" s="123" t="s">
        <v>543</v>
      </c>
      <c r="J86" s="123" t="s">
        <v>544</v>
      </c>
      <c r="K86" s="123"/>
      <c r="L86" s="128">
        <v>100</v>
      </c>
      <c r="M86" s="123"/>
    </row>
    <row r="87" spans="2:13" ht="165" customHeight="1">
      <c r="B87" s="82" t="s">
        <v>545</v>
      </c>
      <c r="C87" s="123" t="s">
        <v>153</v>
      </c>
      <c r="D87" s="123" t="s">
        <v>546</v>
      </c>
      <c r="E87" s="123" t="s">
        <v>547</v>
      </c>
      <c r="F87" s="123" t="s">
        <v>548</v>
      </c>
      <c r="G87" s="123"/>
      <c r="H87" s="126"/>
      <c r="I87" s="123" t="s">
        <v>549</v>
      </c>
      <c r="J87" s="123" t="s">
        <v>550</v>
      </c>
      <c r="K87" s="123"/>
      <c r="L87" s="128">
        <v>100</v>
      </c>
      <c r="M87" s="123"/>
    </row>
    <row r="88" spans="2:13" ht="135" customHeight="1">
      <c r="B88" s="82" t="s">
        <v>551</v>
      </c>
      <c r="C88" s="123" t="s">
        <v>153</v>
      </c>
      <c r="D88" s="123" t="s">
        <v>552</v>
      </c>
      <c r="E88" s="123" t="s">
        <v>553</v>
      </c>
      <c r="F88" s="123" t="s">
        <v>554</v>
      </c>
      <c r="G88" s="123"/>
      <c r="H88" s="126"/>
      <c r="I88" s="123" t="s">
        <v>555</v>
      </c>
      <c r="J88" s="123" t="s">
        <v>556</v>
      </c>
      <c r="K88" s="123"/>
      <c r="L88" s="128">
        <v>100</v>
      </c>
      <c r="M88" s="123"/>
    </row>
    <row r="89" spans="2:13" ht="45" customHeight="1">
      <c r="B89" s="87" t="s">
        <v>557</v>
      </c>
      <c r="C89" s="91" t="s">
        <v>153</v>
      </c>
      <c r="D89" s="91" t="s">
        <v>558</v>
      </c>
      <c r="E89" s="91" t="s">
        <v>559</v>
      </c>
      <c r="F89" s="91" t="s">
        <v>560</v>
      </c>
      <c r="G89" s="123" t="s">
        <v>500</v>
      </c>
      <c r="H89" s="124"/>
      <c r="I89" s="91"/>
      <c r="J89" s="123"/>
      <c r="K89" s="123"/>
      <c r="L89" s="127">
        <f>L90</f>
        <v>100</v>
      </c>
      <c r="M89" s="91"/>
    </row>
    <row r="90" spans="2:13" ht="409.5" customHeight="1">
      <c r="B90" s="82" t="s">
        <v>561</v>
      </c>
      <c r="C90" s="123" t="s">
        <v>153</v>
      </c>
      <c r="D90" s="123" t="s">
        <v>562</v>
      </c>
      <c r="E90" s="123" t="s">
        <v>563</v>
      </c>
      <c r="F90" s="123" t="s">
        <v>564</v>
      </c>
      <c r="G90" s="123"/>
      <c r="H90" s="126" t="s">
        <v>523</v>
      </c>
      <c r="I90" s="123" t="s">
        <v>565</v>
      </c>
      <c r="J90" s="123" t="s">
        <v>544</v>
      </c>
      <c r="K90" s="123"/>
      <c r="L90" s="128">
        <v>100</v>
      </c>
      <c r="M90" s="123"/>
    </row>
    <row r="91" spans="2:13" ht="30" customHeight="1">
      <c r="B91" s="87" t="s">
        <v>566</v>
      </c>
      <c r="C91" s="123" t="s">
        <v>153</v>
      </c>
      <c r="D91" s="91" t="s">
        <v>567</v>
      </c>
      <c r="E91" s="91" t="s">
        <v>568</v>
      </c>
      <c r="F91" s="91" t="s">
        <v>569</v>
      </c>
      <c r="G91" s="123" t="s">
        <v>518</v>
      </c>
      <c r="H91" s="124"/>
      <c r="I91" s="123"/>
      <c r="J91" s="123"/>
      <c r="K91" s="123"/>
      <c r="L91" s="127">
        <f>ROUND(AVERAGE(L92:L96),0)</f>
        <v>100</v>
      </c>
      <c r="M91" s="91"/>
    </row>
    <row r="92" spans="2:13" ht="165" customHeight="1">
      <c r="B92" s="82" t="s">
        <v>570</v>
      </c>
      <c r="C92" s="123" t="s">
        <v>153</v>
      </c>
      <c r="D92" s="123" t="s">
        <v>571</v>
      </c>
      <c r="E92" s="123" t="s">
        <v>572</v>
      </c>
      <c r="F92" s="123" t="s">
        <v>573</v>
      </c>
      <c r="G92" s="123"/>
      <c r="H92" s="123" t="s">
        <v>536</v>
      </c>
      <c r="I92" s="123" t="s">
        <v>574</v>
      </c>
      <c r="J92" s="123" t="s">
        <v>575</v>
      </c>
      <c r="K92" s="123"/>
      <c r="L92" s="128">
        <v>100</v>
      </c>
      <c r="M92" s="123"/>
    </row>
    <row r="93" spans="2:13" ht="405" customHeight="1">
      <c r="B93" s="82" t="s">
        <v>576</v>
      </c>
      <c r="C93" s="123" t="s">
        <v>153</v>
      </c>
      <c r="D93" s="123" t="s">
        <v>577</v>
      </c>
      <c r="E93" s="123" t="s">
        <v>578</v>
      </c>
      <c r="F93" s="123" t="s">
        <v>579</v>
      </c>
      <c r="G93" s="123"/>
      <c r="H93" s="126" t="s">
        <v>523</v>
      </c>
      <c r="I93" s="123" t="s">
        <v>580</v>
      </c>
      <c r="J93" s="123"/>
      <c r="K93" s="123"/>
      <c r="L93" s="128">
        <v>100</v>
      </c>
      <c r="M93" s="123"/>
    </row>
    <row r="94" spans="2:13" ht="240" customHeight="1">
      <c r="B94" s="82" t="s">
        <v>581</v>
      </c>
      <c r="C94" s="123" t="s">
        <v>230</v>
      </c>
      <c r="D94" s="123" t="s">
        <v>582</v>
      </c>
      <c r="E94" s="123" t="s">
        <v>583</v>
      </c>
      <c r="F94" s="123" t="s">
        <v>584</v>
      </c>
      <c r="G94" s="123"/>
      <c r="H94" s="126" t="s">
        <v>523</v>
      </c>
      <c r="I94" s="123" t="s">
        <v>585</v>
      </c>
      <c r="J94" s="123" t="s">
        <v>586</v>
      </c>
      <c r="K94" s="123"/>
      <c r="L94" s="128">
        <v>100</v>
      </c>
      <c r="M94" s="123"/>
    </row>
    <row r="95" spans="2:13" ht="240" customHeight="1">
      <c r="B95" s="82" t="s">
        <v>587</v>
      </c>
      <c r="C95" s="123" t="s">
        <v>230</v>
      </c>
      <c r="D95" s="123" t="s">
        <v>588</v>
      </c>
      <c r="E95" s="123" t="s">
        <v>589</v>
      </c>
      <c r="F95" s="123" t="s">
        <v>590</v>
      </c>
      <c r="G95" s="123"/>
      <c r="H95" s="123" t="s">
        <v>536</v>
      </c>
      <c r="I95" s="123" t="s">
        <v>591</v>
      </c>
      <c r="J95" s="123" t="s">
        <v>592</v>
      </c>
      <c r="K95" s="123"/>
      <c r="L95" s="128">
        <v>100</v>
      </c>
      <c r="M95" s="123"/>
    </row>
    <row r="96" spans="2:13" ht="270" customHeight="1">
      <c r="B96" s="82" t="s">
        <v>593</v>
      </c>
      <c r="C96" s="123" t="s">
        <v>230</v>
      </c>
      <c r="D96" s="123" t="s">
        <v>594</v>
      </c>
      <c r="E96" s="123" t="s">
        <v>595</v>
      </c>
      <c r="F96" s="123" t="s">
        <v>596</v>
      </c>
      <c r="G96" s="123"/>
      <c r="H96" s="126" t="s">
        <v>258</v>
      </c>
      <c r="I96" s="123" t="s">
        <v>597</v>
      </c>
      <c r="J96" s="123" t="s">
        <v>598</v>
      </c>
      <c r="K96" s="123"/>
      <c r="L96" s="128">
        <v>100</v>
      </c>
      <c r="M96" s="123"/>
    </row>
    <row r="97" spans="2:13" ht="15.75" customHeight="1">
      <c r="B97" s="115" t="s">
        <v>599</v>
      </c>
      <c r="C97" s="129"/>
      <c r="D97" s="129"/>
      <c r="E97" s="129"/>
      <c r="F97" s="129"/>
      <c r="G97" s="129"/>
      <c r="H97" s="129"/>
      <c r="I97" s="129"/>
      <c r="J97" s="130"/>
      <c r="K97" s="131"/>
      <c r="L97" s="132"/>
      <c r="M97" s="129"/>
    </row>
    <row r="98" spans="2:13" ht="90" customHeight="1">
      <c r="B98" s="118" t="s">
        <v>600</v>
      </c>
      <c r="C98" s="119" t="s">
        <v>153</v>
      </c>
      <c r="D98" s="119" t="s">
        <v>599</v>
      </c>
      <c r="E98" s="119" t="s">
        <v>175</v>
      </c>
      <c r="F98" s="120" t="s">
        <v>601</v>
      </c>
      <c r="G98" s="120"/>
      <c r="H98" s="120"/>
      <c r="I98" s="119"/>
      <c r="J98" s="133"/>
      <c r="K98" s="134"/>
      <c r="L98" s="122">
        <f>L99</f>
        <v>100</v>
      </c>
      <c r="M98" s="119"/>
    </row>
    <row r="99" spans="2:13" ht="60" customHeight="1">
      <c r="B99" s="87" t="s">
        <v>602</v>
      </c>
      <c r="C99" s="91" t="s">
        <v>153</v>
      </c>
      <c r="D99" s="91" t="s">
        <v>603</v>
      </c>
      <c r="E99" s="91" t="s">
        <v>604</v>
      </c>
      <c r="F99" s="91" t="s">
        <v>605</v>
      </c>
      <c r="G99" s="123" t="s">
        <v>518</v>
      </c>
      <c r="H99" s="124"/>
      <c r="I99" s="91"/>
      <c r="J99" s="123"/>
      <c r="K99" s="123"/>
      <c r="L99" s="127">
        <f>ROUND(AVERAGE(L100:L101),0)</f>
        <v>100</v>
      </c>
      <c r="M99" s="123"/>
    </row>
    <row r="100" spans="2:13" ht="300" customHeight="1">
      <c r="B100" s="82" t="s">
        <v>606</v>
      </c>
      <c r="C100" s="123" t="s">
        <v>153</v>
      </c>
      <c r="D100" s="123" t="s">
        <v>607</v>
      </c>
      <c r="E100" s="123" t="s">
        <v>608</v>
      </c>
      <c r="F100" s="123" t="s">
        <v>609</v>
      </c>
      <c r="G100" s="123"/>
      <c r="H100" s="126"/>
      <c r="I100" s="123" t="s">
        <v>610</v>
      </c>
      <c r="J100" s="123" t="s">
        <v>611</v>
      </c>
      <c r="K100" s="123"/>
      <c r="L100" s="128">
        <v>100</v>
      </c>
      <c r="M100" s="123"/>
    </row>
    <row r="101" spans="2:13" ht="285" customHeight="1">
      <c r="B101" s="82" t="s">
        <v>612</v>
      </c>
      <c r="C101" s="123" t="s">
        <v>153</v>
      </c>
      <c r="D101" s="123" t="s">
        <v>613</v>
      </c>
      <c r="E101" s="123" t="s">
        <v>614</v>
      </c>
      <c r="F101" s="123" t="s">
        <v>615</v>
      </c>
      <c r="G101" s="123"/>
      <c r="H101" s="126"/>
      <c r="I101" s="123" t="s">
        <v>616</v>
      </c>
      <c r="J101" s="123" t="s">
        <v>617</v>
      </c>
      <c r="K101" s="123"/>
      <c r="L101" s="128">
        <v>100</v>
      </c>
      <c r="M101" s="123"/>
    </row>
    <row r="102" spans="2:13" ht="15.75" customHeight="1">
      <c r="B102" s="115" t="s">
        <v>618</v>
      </c>
      <c r="C102" s="129"/>
      <c r="D102" s="129"/>
      <c r="E102" s="129"/>
      <c r="F102" s="129"/>
      <c r="G102" s="129"/>
      <c r="H102" s="129"/>
      <c r="I102" s="129"/>
      <c r="J102" s="130"/>
      <c r="K102" s="131"/>
      <c r="L102" s="132"/>
      <c r="M102" s="129"/>
    </row>
    <row r="103" spans="2:13" ht="75" customHeight="1">
      <c r="B103" s="118" t="s">
        <v>619</v>
      </c>
      <c r="C103" s="119" t="s">
        <v>620</v>
      </c>
      <c r="D103" s="119" t="s">
        <v>618</v>
      </c>
      <c r="E103" s="119"/>
      <c r="F103" s="120" t="s">
        <v>621</v>
      </c>
      <c r="G103" s="120"/>
      <c r="H103" s="135"/>
      <c r="I103" s="134"/>
      <c r="J103" s="133"/>
      <c r="K103" s="134"/>
      <c r="L103" s="136">
        <f>ROUND(AVERAGE(L104,L111),0)</f>
        <v>100</v>
      </c>
      <c r="M103" s="134"/>
    </row>
    <row r="104" spans="2:13" ht="75" customHeight="1">
      <c r="B104" s="87" t="s">
        <v>622</v>
      </c>
      <c r="C104" s="137" t="s">
        <v>623</v>
      </c>
      <c r="D104" s="91" t="s">
        <v>624</v>
      </c>
      <c r="E104" s="91" t="s">
        <v>625</v>
      </c>
      <c r="F104" s="91" t="s">
        <v>626</v>
      </c>
      <c r="G104" s="123" t="s">
        <v>500</v>
      </c>
      <c r="H104" s="124"/>
      <c r="I104" s="91"/>
      <c r="J104" s="123"/>
      <c r="K104" s="123"/>
      <c r="L104" s="127">
        <f>ROUND(AVERAGE(L105:L110),0)</f>
        <v>100</v>
      </c>
      <c r="M104" s="91"/>
    </row>
    <row r="105" spans="2:13" ht="409.5" customHeight="1">
      <c r="B105" s="82" t="s">
        <v>627</v>
      </c>
      <c r="C105" s="138" t="s">
        <v>623</v>
      </c>
      <c r="D105" s="123" t="s">
        <v>628</v>
      </c>
      <c r="E105" s="123" t="s">
        <v>629</v>
      </c>
      <c r="F105" s="123" t="s">
        <v>630</v>
      </c>
      <c r="G105" s="123"/>
      <c r="H105" s="126" t="s">
        <v>631</v>
      </c>
      <c r="I105" s="123" t="s">
        <v>632</v>
      </c>
      <c r="J105" s="123" t="s">
        <v>633</v>
      </c>
      <c r="K105" s="123"/>
      <c r="L105" s="128">
        <v>100</v>
      </c>
      <c r="M105" s="123"/>
    </row>
    <row r="106" spans="2:13" ht="375" customHeight="1">
      <c r="B106" s="82" t="s">
        <v>634</v>
      </c>
      <c r="C106" s="138" t="s">
        <v>635</v>
      </c>
      <c r="D106" s="123" t="s">
        <v>636</v>
      </c>
      <c r="E106" s="123" t="s">
        <v>637</v>
      </c>
      <c r="F106" s="123" t="s">
        <v>638</v>
      </c>
      <c r="G106" s="123"/>
      <c r="H106" s="123" t="s">
        <v>639</v>
      </c>
      <c r="I106" s="123" t="s">
        <v>640</v>
      </c>
      <c r="J106" s="123" t="s">
        <v>641</v>
      </c>
      <c r="K106" s="123"/>
      <c r="L106" s="128">
        <v>100</v>
      </c>
      <c r="M106" s="123"/>
    </row>
    <row r="107" spans="2:13" ht="195" customHeight="1">
      <c r="B107" s="82" t="s">
        <v>642</v>
      </c>
      <c r="C107" s="138" t="s">
        <v>643</v>
      </c>
      <c r="D107" s="123" t="s">
        <v>644</v>
      </c>
      <c r="E107" s="123" t="s">
        <v>645</v>
      </c>
      <c r="F107" s="123" t="s">
        <v>646</v>
      </c>
      <c r="G107" s="123"/>
      <c r="H107" s="126"/>
      <c r="I107" s="123" t="s">
        <v>647</v>
      </c>
      <c r="J107" s="123" t="s">
        <v>648</v>
      </c>
      <c r="K107" s="123"/>
      <c r="L107" s="128">
        <v>100</v>
      </c>
      <c r="M107" s="123"/>
    </row>
    <row r="108" spans="2:13" ht="120" customHeight="1">
      <c r="B108" s="82" t="s">
        <v>649</v>
      </c>
      <c r="C108" s="138" t="s">
        <v>635</v>
      </c>
      <c r="D108" s="123" t="s">
        <v>650</v>
      </c>
      <c r="E108" s="123" t="s">
        <v>651</v>
      </c>
      <c r="F108" s="123" t="s">
        <v>652</v>
      </c>
      <c r="G108" s="123"/>
      <c r="H108" s="123" t="s">
        <v>653</v>
      </c>
      <c r="I108" s="123" t="s">
        <v>654</v>
      </c>
      <c r="J108" s="123" t="s">
        <v>655</v>
      </c>
      <c r="K108" s="123"/>
      <c r="L108" s="128">
        <v>100</v>
      </c>
      <c r="M108" s="123"/>
    </row>
    <row r="109" spans="2:13" ht="180" customHeight="1">
      <c r="B109" s="82" t="s">
        <v>656</v>
      </c>
      <c r="C109" s="138" t="s">
        <v>635</v>
      </c>
      <c r="D109" s="123" t="s">
        <v>657</v>
      </c>
      <c r="E109" s="123" t="s">
        <v>658</v>
      </c>
      <c r="F109" s="123" t="s">
        <v>659</v>
      </c>
      <c r="G109" s="126" t="s">
        <v>660</v>
      </c>
      <c r="H109" s="126"/>
      <c r="I109" s="123" t="s">
        <v>661</v>
      </c>
      <c r="J109" s="123" t="s">
        <v>662</v>
      </c>
      <c r="K109" s="123"/>
      <c r="L109" s="128">
        <v>100</v>
      </c>
      <c r="M109" s="123"/>
    </row>
    <row r="110" spans="2:13" ht="270" customHeight="1">
      <c r="B110" s="82" t="s">
        <v>663</v>
      </c>
      <c r="C110" s="138" t="s">
        <v>623</v>
      </c>
      <c r="D110" s="123" t="s">
        <v>664</v>
      </c>
      <c r="E110" s="123" t="s">
        <v>665</v>
      </c>
      <c r="F110" s="123" t="s">
        <v>666</v>
      </c>
      <c r="G110" s="123"/>
      <c r="H110" s="126" t="s">
        <v>631</v>
      </c>
      <c r="I110" s="123" t="s">
        <v>667</v>
      </c>
      <c r="J110" s="123"/>
      <c r="K110" s="65"/>
      <c r="L110" s="128">
        <v>100</v>
      </c>
      <c r="M110" s="123"/>
    </row>
    <row r="111" spans="2:13" ht="45" customHeight="1">
      <c r="B111" s="87" t="s">
        <v>668</v>
      </c>
      <c r="C111" s="91" t="s">
        <v>635</v>
      </c>
      <c r="D111" s="91" t="s">
        <v>669</v>
      </c>
      <c r="E111" s="91" t="s">
        <v>670</v>
      </c>
      <c r="F111" s="91" t="s">
        <v>671</v>
      </c>
      <c r="G111" s="123" t="s">
        <v>500</v>
      </c>
      <c r="H111" s="124"/>
      <c r="I111" s="91"/>
      <c r="J111" s="123"/>
      <c r="K111" s="123"/>
      <c r="L111" s="127">
        <f>ROUND(AVERAGE(L112:L120),0)</f>
        <v>100</v>
      </c>
      <c r="M111" s="91"/>
    </row>
    <row r="112" spans="2:13" ht="409.5" customHeight="1">
      <c r="B112" s="82" t="s">
        <v>672</v>
      </c>
      <c r="C112" s="123" t="s">
        <v>635</v>
      </c>
      <c r="D112" s="123" t="s">
        <v>673</v>
      </c>
      <c r="E112" s="123" t="s">
        <v>674</v>
      </c>
      <c r="F112" s="123" t="s">
        <v>675</v>
      </c>
      <c r="G112" s="123"/>
      <c r="H112" s="126" t="s">
        <v>676</v>
      </c>
      <c r="I112" s="123" t="s">
        <v>677</v>
      </c>
      <c r="J112" s="123" t="s">
        <v>678</v>
      </c>
      <c r="K112" s="123"/>
      <c r="L112" s="128">
        <v>100</v>
      </c>
      <c r="M112" s="123"/>
    </row>
    <row r="113" spans="2:13" ht="165" customHeight="1">
      <c r="B113" s="82" t="s">
        <v>679</v>
      </c>
      <c r="C113" s="123" t="s">
        <v>230</v>
      </c>
      <c r="D113" s="123" t="s">
        <v>680</v>
      </c>
      <c r="E113" s="123" t="s">
        <v>681</v>
      </c>
      <c r="F113" s="123" t="s">
        <v>682</v>
      </c>
      <c r="G113" s="123"/>
      <c r="H113" s="123" t="s">
        <v>683</v>
      </c>
      <c r="I113" s="123" t="s">
        <v>684</v>
      </c>
      <c r="J113" s="123" t="s">
        <v>685</v>
      </c>
      <c r="K113" s="123"/>
      <c r="L113" s="128">
        <v>100</v>
      </c>
      <c r="M113" s="123"/>
    </row>
    <row r="114" spans="2:13" ht="195" customHeight="1">
      <c r="B114" s="82" t="s">
        <v>686</v>
      </c>
      <c r="C114" s="123" t="s">
        <v>230</v>
      </c>
      <c r="D114" s="123" t="s">
        <v>687</v>
      </c>
      <c r="E114" s="123" t="s">
        <v>688</v>
      </c>
      <c r="F114" s="123" t="s">
        <v>689</v>
      </c>
      <c r="G114" s="123"/>
      <c r="H114" s="123" t="s">
        <v>690</v>
      </c>
      <c r="I114" s="123" t="s">
        <v>691</v>
      </c>
      <c r="J114" s="123"/>
      <c r="K114" s="123"/>
      <c r="L114" s="128">
        <v>100</v>
      </c>
      <c r="M114" s="123"/>
    </row>
    <row r="115" spans="2:13" ht="270" customHeight="1">
      <c r="B115" s="82" t="s">
        <v>692</v>
      </c>
      <c r="C115" s="123" t="s">
        <v>230</v>
      </c>
      <c r="D115" s="123" t="s">
        <v>693</v>
      </c>
      <c r="E115" s="123" t="s">
        <v>694</v>
      </c>
      <c r="F115" s="123" t="s">
        <v>695</v>
      </c>
      <c r="G115" s="123"/>
      <c r="H115" s="123" t="s">
        <v>696</v>
      </c>
      <c r="I115" s="123" t="s">
        <v>697</v>
      </c>
      <c r="J115" s="123" t="s">
        <v>698</v>
      </c>
      <c r="K115" s="123"/>
      <c r="L115" s="128">
        <v>100</v>
      </c>
      <c r="M115" s="123"/>
    </row>
    <row r="116" spans="2:13" ht="165" customHeight="1">
      <c r="B116" s="82" t="s">
        <v>699</v>
      </c>
      <c r="C116" s="123" t="s">
        <v>230</v>
      </c>
      <c r="D116" s="123" t="s">
        <v>700</v>
      </c>
      <c r="E116" s="123" t="s">
        <v>701</v>
      </c>
      <c r="F116" s="123" t="s">
        <v>702</v>
      </c>
      <c r="G116" s="123"/>
      <c r="H116" s="123" t="s">
        <v>703</v>
      </c>
      <c r="I116" s="123" t="s">
        <v>704</v>
      </c>
      <c r="J116" s="123" t="s">
        <v>705</v>
      </c>
      <c r="K116" s="123"/>
      <c r="L116" s="128">
        <v>100</v>
      </c>
      <c r="M116" s="123"/>
    </row>
    <row r="117" spans="2:13" ht="240" customHeight="1">
      <c r="B117" s="82" t="s">
        <v>706</v>
      </c>
      <c r="C117" s="123" t="s">
        <v>635</v>
      </c>
      <c r="D117" s="123" t="s">
        <v>707</v>
      </c>
      <c r="E117" s="123" t="s">
        <v>708</v>
      </c>
      <c r="F117" s="123" t="s">
        <v>709</v>
      </c>
      <c r="G117" s="123"/>
      <c r="H117" s="126" t="s">
        <v>710</v>
      </c>
      <c r="I117" s="123" t="s">
        <v>711</v>
      </c>
      <c r="J117" s="123" t="s">
        <v>712</v>
      </c>
      <c r="K117" s="123"/>
      <c r="L117" s="128">
        <v>100</v>
      </c>
      <c r="M117" s="123"/>
    </row>
    <row r="118" spans="2:13" ht="150" customHeight="1">
      <c r="B118" s="82" t="s">
        <v>713</v>
      </c>
      <c r="C118" s="123" t="s">
        <v>230</v>
      </c>
      <c r="D118" s="123" t="s">
        <v>714</v>
      </c>
      <c r="E118" s="123" t="s">
        <v>715</v>
      </c>
      <c r="F118" s="123" t="s">
        <v>716</v>
      </c>
      <c r="G118" s="123"/>
      <c r="H118" s="123" t="s">
        <v>370</v>
      </c>
      <c r="I118" s="123" t="s">
        <v>717</v>
      </c>
      <c r="J118" s="123" t="s">
        <v>718</v>
      </c>
      <c r="K118" s="123"/>
      <c r="L118" s="128">
        <v>100</v>
      </c>
      <c r="M118" s="123"/>
    </row>
    <row r="119" spans="2:13" ht="135" customHeight="1">
      <c r="B119" s="82" t="s">
        <v>719</v>
      </c>
      <c r="C119" s="123" t="s">
        <v>635</v>
      </c>
      <c r="D119" s="123" t="s">
        <v>720</v>
      </c>
      <c r="E119" s="123" t="s">
        <v>721</v>
      </c>
      <c r="F119" s="123" t="s">
        <v>722</v>
      </c>
      <c r="G119" s="123"/>
      <c r="H119" s="126"/>
      <c r="I119" s="123" t="s">
        <v>723</v>
      </c>
      <c r="J119" s="139" t="s">
        <v>724</v>
      </c>
      <c r="K119" s="123"/>
      <c r="L119" s="128">
        <v>100</v>
      </c>
      <c r="M119" s="123"/>
    </row>
    <row r="120" spans="2:13" ht="225" customHeight="1">
      <c r="B120" s="82" t="s">
        <v>725</v>
      </c>
      <c r="C120" s="123" t="s">
        <v>635</v>
      </c>
      <c r="D120" s="123" t="s">
        <v>726</v>
      </c>
      <c r="E120" s="123" t="s">
        <v>727</v>
      </c>
      <c r="F120" s="123" t="s">
        <v>728</v>
      </c>
      <c r="G120" s="123"/>
      <c r="H120" s="126" t="s">
        <v>729</v>
      </c>
      <c r="I120" s="123" t="s">
        <v>730</v>
      </c>
      <c r="J120" s="123" t="s">
        <v>731</v>
      </c>
      <c r="K120" s="123"/>
      <c r="L120" s="128">
        <v>100</v>
      </c>
      <c r="M120" s="123"/>
    </row>
    <row r="121" spans="2:13" ht="15.75" customHeight="1">
      <c r="B121" s="115" t="s">
        <v>732</v>
      </c>
      <c r="C121" s="129"/>
      <c r="D121" s="129"/>
      <c r="E121" s="129"/>
      <c r="F121" s="129"/>
      <c r="G121" s="129"/>
      <c r="H121" s="129"/>
      <c r="I121" s="129"/>
      <c r="J121" s="130"/>
      <c r="K121" s="131"/>
      <c r="L121" s="132"/>
      <c r="M121" s="129"/>
    </row>
    <row r="122" spans="2:13" ht="30" customHeight="1">
      <c r="B122" s="118" t="s">
        <v>733</v>
      </c>
      <c r="C122" s="119" t="s">
        <v>734</v>
      </c>
      <c r="D122" s="119" t="s">
        <v>732</v>
      </c>
      <c r="E122" s="119"/>
      <c r="F122" s="120" t="s">
        <v>735</v>
      </c>
      <c r="G122" s="120"/>
      <c r="H122" s="135"/>
      <c r="I122" s="134"/>
      <c r="J122" s="133"/>
      <c r="K122" s="134"/>
      <c r="L122" s="136">
        <f>ROUND(AVERAGE(L123,L128,L130,L132,L137,L139,L142),0)</f>
        <v>100</v>
      </c>
      <c r="M122" s="134"/>
    </row>
    <row r="123" spans="2:13" ht="45" customHeight="1">
      <c r="B123" s="87" t="s">
        <v>736</v>
      </c>
      <c r="C123" s="91" t="s">
        <v>230</v>
      </c>
      <c r="D123" s="91" t="s">
        <v>737</v>
      </c>
      <c r="E123" s="91" t="s">
        <v>738</v>
      </c>
      <c r="F123" s="91" t="s">
        <v>739</v>
      </c>
      <c r="G123" s="123" t="s">
        <v>500</v>
      </c>
      <c r="H123" s="140"/>
      <c r="I123" s="91" t="s">
        <v>305</v>
      </c>
      <c r="J123" s="123"/>
      <c r="K123" s="123"/>
      <c r="L123" s="127">
        <f>ROUND(AVERAGE(L124:L127),0)</f>
        <v>100</v>
      </c>
      <c r="M123" s="91"/>
    </row>
    <row r="124" spans="2:13" ht="345" customHeight="1">
      <c r="B124" s="82" t="s">
        <v>740</v>
      </c>
      <c r="C124" s="91" t="s">
        <v>230</v>
      </c>
      <c r="D124" s="123" t="s">
        <v>741</v>
      </c>
      <c r="E124" s="123" t="s">
        <v>742</v>
      </c>
      <c r="F124" s="123" t="s">
        <v>743</v>
      </c>
      <c r="G124" s="123"/>
      <c r="H124" s="126"/>
      <c r="I124" s="123" t="s">
        <v>744</v>
      </c>
      <c r="J124" s="123" t="s">
        <v>745</v>
      </c>
      <c r="K124" s="123"/>
      <c r="L124" s="128">
        <v>100</v>
      </c>
      <c r="M124" s="123"/>
    </row>
    <row r="125" spans="2:13" ht="225" customHeight="1">
      <c r="B125" s="82" t="s">
        <v>746</v>
      </c>
      <c r="C125" s="123" t="s">
        <v>230</v>
      </c>
      <c r="D125" s="123" t="s">
        <v>747</v>
      </c>
      <c r="E125" s="123" t="s">
        <v>748</v>
      </c>
      <c r="F125" s="123" t="s">
        <v>749</v>
      </c>
      <c r="G125" s="123"/>
      <c r="H125" s="123" t="s">
        <v>750</v>
      </c>
      <c r="I125" s="123" t="s">
        <v>751</v>
      </c>
      <c r="J125" s="123" t="s">
        <v>752</v>
      </c>
      <c r="K125" s="123"/>
      <c r="L125" s="128">
        <v>100</v>
      </c>
      <c r="M125" s="123"/>
    </row>
    <row r="126" spans="2:13" ht="165" customHeight="1">
      <c r="B126" s="82" t="s">
        <v>753</v>
      </c>
      <c r="C126" s="123" t="s">
        <v>230</v>
      </c>
      <c r="D126" s="123" t="s">
        <v>754</v>
      </c>
      <c r="E126" s="123" t="s">
        <v>755</v>
      </c>
      <c r="F126" s="123" t="s">
        <v>756</v>
      </c>
      <c r="G126" s="123"/>
      <c r="H126" s="126" t="s">
        <v>757</v>
      </c>
      <c r="I126" s="123" t="s">
        <v>758</v>
      </c>
      <c r="J126" s="123" t="s">
        <v>759</v>
      </c>
      <c r="K126" s="123"/>
      <c r="L126" s="128">
        <v>100</v>
      </c>
      <c r="M126" s="123"/>
    </row>
    <row r="127" spans="2:13" ht="300" customHeight="1">
      <c r="B127" s="82" t="s">
        <v>760</v>
      </c>
      <c r="C127" s="123" t="s">
        <v>230</v>
      </c>
      <c r="D127" s="123" t="s">
        <v>761</v>
      </c>
      <c r="E127" s="123" t="s">
        <v>762</v>
      </c>
      <c r="F127" s="123" t="s">
        <v>763</v>
      </c>
      <c r="G127" s="123"/>
      <c r="H127" s="126" t="s">
        <v>764</v>
      </c>
      <c r="I127" s="123" t="s">
        <v>765</v>
      </c>
      <c r="J127" s="123" t="s">
        <v>766</v>
      </c>
      <c r="K127" s="123"/>
      <c r="L127" s="128">
        <v>100</v>
      </c>
      <c r="M127" s="123"/>
    </row>
    <row r="128" spans="2:13" ht="60" customHeight="1">
      <c r="B128" s="87" t="s">
        <v>767</v>
      </c>
      <c r="C128" s="91" t="s">
        <v>153</v>
      </c>
      <c r="D128" s="91" t="s">
        <v>768</v>
      </c>
      <c r="E128" s="91" t="s">
        <v>769</v>
      </c>
      <c r="F128" s="91" t="s">
        <v>770</v>
      </c>
      <c r="G128" s="123"/>
      <c r="H128" s="124"/>
      <c r="I128" s="123"/>
      <c r="J128" s="123"/>
      <c r="K128" s="123"/>
      <c r="L128" s="127">
        <f>L129</f>
        <v>100</v>
      </c>
      <c r="M128" s="91"/>
    </row>
    <row r="129" spans="2:13" ht="409.5" customHeight="1">
      <c r="B129" s="82" t="s">
        <v>771</v>
      </c>
      <c r="C129" s="91" t="s">
        <v>153</v>
      </c>
      <c r="D129" s="123" t="s">
        <v>772</v>
      </c>
      <c r="E129" s="123" t="s">
        <v>773</v>
      </c>
      <c r="F129" s="123" t="s">
        <v>774</v>
      </c>
      <c r="G129" s="123" t="s">
        <v>775</v>
      </c>
      <c r="H129" s="123" t="s">
        <v>776</v>
      </c>
      <c r="I129" s="123" t="s">
        <v>777</v>
      </c>
      <c r="J129" s="123" t="s">
        <v>778</v>
      </c>
      <c r="K129" s="123"/>
      <c r="L129" s="128">
        <v>100</v>
      </c>
      <c r="M129" s="123"/>
    </row>
    <row r="130" spans="2:13" ht="15.75" customHeight="1">
      <c r="B130" s="87" t="s">
        <v>779</v>
      </c>
      <c r="C130" s="91" t="s">
        <v>230</v>
      </c>
      <c r="D130" s="91" t="s">
        <v>780</v>
      </c>
      <c r="E130" s="91" t="s">
        <v>781</v>
      </c>
      <c r="F130" s="91" t="s">
        <v>782</v>
      </c>
      <c r="G130" s="123" t="s">
        <v>775</v>
      </c>
      <c r="H130" s="124"/>
      <c r="I130" s="123"/>
      <c r="J130" s="123"/>
      <c r="K130" s="123"/>
      <c r="L130" s="127">
        <f>L131</f>
        <v>100</v>
      </c>
      <c r="M130" s="91"/>
    </row>
    <row r="131" spans="2:13" ht="285" customHeight="1">
      <c r="B131" s="82" t="s">
        <v>783</v>
      </c>
      <c r="C131" s="123" t="s">
        <v>230</v>
      </c>
      <c r="D131" s="123" t="s">
        <v>784</v>
      </c>
      <c r="E131" s="123" t="s">
        <v>785</v>
      </c>
      <c r="F131" s="123" t="s">
        <v>786</v>
      </c>
      <c r="G131" s="123"/>
      <c r="H131" s="123" t="s">
        <v>787</v>
      </c>
      <c r="I131" s="123" t="s">
        <v>788</v>
      </c>
      <c r="J131" s="123" t="s">
        <v>789</v>
      </c>
      <c r="K131" s="123"/>
      <c r="L131" s="128">
        <v>100</v>
      </c>
      <c r="M131" s="123"/>
    </row>
    <row r="132" spans="2:13" ht="30" customHeight="1">
      <c r="B132" s="87" t="s">
        <v>790</v>
      </c>
      <c r="C132" s="123" t="s">
        <v>153</v>
      </c>
      <c r="D132" s="91" t="s">
        <v>791</v>
      </c>
      <c r="E132" s="91" t="s">
        <v>792</v>
      </c>
      <c r="F132" s="91" t="s">
        <v>793</v>
      </c>
      <c r="G132" s="123" t="s">
        <v>518</v>
      </c>
      <c r="H132" s="124"/>
      <c r="I132" s="123"/>
      <c r="J132" s="123"/>
      <c r="K132" s="123"/>
      <c r="L132" s="127">
        <f>ROUND(AVERAGE(L133:L136),0)</f>
        <v>100</v>
      </c>
      <c r="M132" s="91"/>
    </row>
    <row r="133" spans="2:13" ht="270" customHeight="1">
      <c r="B133" s="82" t="s">
        <v>794</v>
      </c>
      <c r="C133" s="123" t="s">
        <v>153</v>
      </c>
      <c r="D133" s="123" t="s">
        <v>795</v>
      </c>
      <c r="E133" s="123" t="s">
        <v>796</v>
      </c>
      <c r="F133" s="123" t="s">
        <v>797</v>
      </c>
      <c r="G133" s="123" t="s">
        <v>518</v>
      </c>
      <c r="H133" s="123" t="s">
        <v>798</v>
      </c>
      <c r="I133" s="123" t="s">
        <v>799</v>
      </c>
      <c r="J133" s="123" t="s">
        <v>800</v>
      </c>
      <c r="K133" s="123"/>
      <c r="L133" s="128">
        <v>100</v>
      </c>
      <c r="M133" s="123"/>
    </row>
    <row r="134" spans="2:13" ht="120" customHeight="1">
      <c r="B134" s="82" t="s">
        <v>801</v>
      </c>
      <c r="C134" s="123" t="s">
        <v>153</v>
      </c>
      <c r="D134" s="123" t="s">
        <v>802</v>
      </c>
      <c r="E134" s="123" t="s">
        <v>803</v>
      </c>
      <c r="F134" s="123" t="s">
        <v>804</v>
      </c>
      <c r="G134" s="123"/>
      <c r="H134" s="126" t="s">
        <v>805</v>
      </c>
      <c r="I134" s="123" t="s">
        <v>806</v>
      </c>
      <c r="J134" s="123" t="s">
        <v>807</v>
      </c>
      <c r="K134" s="123"/>
      <c r="L134" s="128">
        <v>100</v>
      </c>
      <c r="M134" s="123"/>
    </row>
    <row r="135" spans="2:13" ht="75" customHeight="1">
      <c r="B135" s="82" t="s">
        <v>808</v>
      </c>
      <c r="C135" s="123" t="s">
        <v>153</v>
      </c>
      <c r="D135" s="123" t="s">
        <v>809</v>
      </c>
      <c r="E135" s="123" t="s">
        <v>810</v>
      </c>
      <c r="F135" s="123" t="s">
        <v>811</v>
      </c>
      <c r="G135" s="123"/>
      <c r="H135" s="123" t="s">
        <v>812</v>
      </c>
      <c r="I135" s="123" t="s">
        <v>813</v>
      </c>
      <c r="J135" s="123" t="s">
        <v>814</v>
      </c>
      <c r="K135" s="123"/>
      <c r="L135" s="128">
        <v>100</v>
      </c>
      <c r="M135" s="123"/>
    </row>
    <row r="136" spans="2:13" ht="90" customHeight="1">
      <c r="B136" s="82" t="s">
        <v>815</v>
      </c>
      <c r="C136" s="123" t="s">
        <v>153</v>
      </c>
      <c r="D136" s="123" t="s">
        <v>816</v>
      </c>
      <c r="E136" s="123" t="s">
        <v>817</v>
      </c>
      <c r="F136" s="123" t="s">
        <v>818</v>
      </c>
      <c r="G136" s="123"/>
      <c r="H136" s="126" t="s">
        <v>805</v>
      </c>
      <c r="I136" s="123" t="s">
        <v>819</v>
      </c>
      <c r="J136" s="123" t="s">
        <v>820</v>
      </c>
      <c r="K136" s="123"/>
      <c r="L136" s="128">
        <v>100</v>
      </c>
      <c r="M136" s="123"/>
    </row>
    <row r="137" spans="2:13" ht="30" customHeight="1">
      <c r="B137" s="87" t="s">
        <v>821</v>
      </c>
      <c r="C137" s="91" t="s">
        <v>230</v>
      </c>
      <c r="D137" s="91" t="s">
        <v>822</v>
      </c>
      <c r="E137" s="91" t="s">
        <v>823</v>
      </c>
      <c r="F137" s="91" t="s">
        <v>824</v>
      </c>
      <c r="G137" s="123" t="s">
        <v>500</v>
      </c>
      <c r="H137" s="124"/>
      <c r="I137" s="91"/>
      <c r="J137" s="123"/>
      <c r="K137" s="123"/>
      <c r="L137" s="127">
        <f>L138</f>
        <v>100</v>
      </c>
      <c r="M137" s="91"/>
    </row>
    <row r="138" spans="2:13" ht="360" customHeight="1">
      <c r="B138" s="82" t="s">
        <v>825</v>
      </c>
      <c r="C138" s="123" t="s">
        <v>230</v>
      </c>
      <c r="D138" s="123" t="s">
        <v>826</v>
      </c>
      <c r="E138" s="123" t="s">
        <v>827</v>
      </c>
      <c r="F138" s="123" t="s">
        <v>828</v>
      </c>
      <c r="G138" s="123"/>
      <c r="H138" s="123" t="s">
        <v>829</v>
      </c>
      <c r="I138" s="123" t="s">
        <v>830</v>
      </c>
      <c r="J138" s="123" t="s">
        <v>831</v>
      </c>
      <c r="K138" s="123"/>
      <c r="L138" s="128">
        <v>100</v>
      </c>
      <c r="M138" s="123"/>
    </row>
    <row r="139" spans="2:13" ht="30" customHeight="1">
      <c r="B139" s="87" t="s">
        <v>832</v>
      </c>
      <c r="C139" s="91" t="s">
        <v>153</v>
      </c>
      <c r="D139" s="91" t="s">
        <v>833</v>
      </c>
      <c r="E139" s="91" t="s">
        <v>834</v>
      </c>
      <c r="F139" s="91" t="s">
        <v>835</v>
      </c>
      <c r="G139" s="123" t="s">
        <v>775</v>
      </c>
      <c r="H139" s="124"/>
      <c r="I139" s="123"/>
      <c r="J139" s="123"/>
      <c r="K139" s="123"/>
      <c r="L139" s="127">
        <f>ROUND(AVERAGE(L140:L141),0)</f>
        <v>100</v>
      </c>
      <c r="M139" s="91"/>
    </row>
    <row r="140" spans="2:13" ht="409.5" customHeight="1">
      <c r="B140" s="82" t="s">
        <v>836</v>
      </c>
      <c r="C140" s="123" t="s">
        <v>153</v>
      </c>
      <c r="D140" s="123" t="s">
        <v>837</v>
      </c>
      <c r="E140" s="123" t="s">
        <v>838</v>
      </c>
      <c r="F140" s="123" t="s">
        <v>839</v>
      </c>
      <c r="G140" s="123"/>
      <c r="H140" s="123" t="s">
        <v>840</v>
      </c>
      <c r="I140" s="123" t="s">
        <v>841</v>
      </c>
      <c r="J140" s="123" t="s">
        <v>842</v>
      </c>
      <c r="K140" s="123"/>
      <c r="L140" s="128">
        <v>100</v>
      </c>
      <c r="M140" s="123"/>
    </row>
    <row r="141" spans="2:13" ht="75" customHeight="1">
      <c r="B141" s="82" t="s">
        <v>843</v>
      </c>
      <c r="C141" s="123" t="s">
        <v>230</v>
      </c>
      <c r="D141" s="123" t="s">
        <v>844</v>
      </c>
      <c r="E141" s="123" t="s">
        <v>845</v>
      </c>
      <c r="F141" s="123" t="s">
        <v>846</v>
      </c>
      <c r="G141" s="123"/>
      <c r="H141" s="123" t="s">
        <v>750</v>
      </c>
      <c r="I141" s="123" t="s">
        <v>847</v>
      </c>
      <c r="J141" s="123" t="s">
        <v>848</v>
      </c>
      <c r="K141" s="123"/>
      <c r="L141" s="128">
        <v>100</v>
      </c>
      <c r="M141" s="123"/>
    </row>
    <row r="142" spans="2:13" ht="45" customHeight="1">
      <c r="B142" s="87" t="s">
        <v>849</v>
      </c>
      <c r="C142" s="91" t="s">
        <v>230</v>
      </c>
      <c r="D142" s="91" t="s">
        <v>850</v>
      </c>
      <c r="E142" s="91" t="s">
        <v>851</v>
      </c>
      <c r="F142" s="91" t="s">
        <v>852</v>
      </c>
      <c r="G142" s="123" t="s">
        <v>518</v>
      </c>
      <c r="H142" s="124"/>
      <c r="I142" s="123"/>
      <c r="J142" s="123"/>
      <c r="K142" s="123"/>
      <c r="L142" s="127">
        <f>L143</f>
        <v>100</v>
      </c>
      <c r="M142" s="91"/>
    </row>
    <row r="143" spans="2:13" ht="300" customHeight="1">
      <c r="B143" s="82" t="s">
        <v>853</v>
      </c>
      <c r="C143" s="123" t="s">
        <v>230</v>
      </c>
      <c r="D143" s="123" t="s">
        <v>854</v>
      </c>
      <c r="E143" s="123" t="s">
        <v>855</v>
      </c>
      <c r="F143" s="123" t="s">
        <v>856</v>
      </c>
      <c r="G143" s="123"/>
      <c r="H143" s="126"/>
      <c r="I143" s="123" t="s">
        <v>857</v>
      </c>
      <c r="J143" s="123" t="s">
        <v>858</v>
      </c>
      <c r="K143" s="123"/>
      <c r="L143" s="128">
        <v>100</v>
      </c>
      <c r="M143" s="123"/>
    </row>
    <row r="144" spans="2:13" ht="15.75" customHeight="1">
      <c r="B144" s="115" t="s">
        <v>859</v>
      </c>
      <c r="C144" s="129"/>
      <c r="D144" s="115"/>
      <c r="E144" s="115"/>
      <c r="F144" s="115"/>
      <c r="G144" s="115"/>
      <c r="H144" s="115"/>
      <c r="I144" s="115"/>
      <c r="J144" s="130"/>
      <c r="K144" s="131"/>
      <c r="L144" s="141"/>
      <c r="M144" s="129"/>
    </row>
    <row r="145" spans="2:13" ht="30" customHeight="1">
      <c r="B145" s="142" t="s">
        <v>860</v>
      </c>
      <c r="C145" s="119" t="s">
        <v>734</v>
      </c>
      <c r="D145" s="119" t="s">
        <v>859</v>
      </c>
      <c r="E145" s="119"/>
      <c r="F145" s="120" t="s">
        <v>861</v>
      </c>
      <c r="G145" s="120"/>
      <c r="H145" s="135"/>
      <c r="I145" s="134"/>
      <c r="J145" s="133"/>
      <c r="K145" s="134"/>
      <c r="L145" s="136">
        <f>ROUND(AVERAGE(L146,L150),0)</f>
        <v>100</v>
      </c>
      <c r="M145" s="134"/>
    </row>
    <row r="146" spans="2:13" ht="60" customHeight="1">
      <c r="B146" s="87" t="s">
        <v>862</v>
      </c>
      <c r="C146" s="91" t="s">
        <v>230</v>
      </c>
      <c r="D146" s="91" t="s">
        <v>863</v>
      </c>
      <c r="E146" s="91" t="s">
        <v>864</v>
      </c>
      <c r="F146" s="91" t="s">
        <v>865</v>
      </c>
      <c r="G146" s="123" t="s">
        <v>500</v>
      </c>
      <c r="H146" s="124"/>
      <c r="I146" s="124"/>
      <c r="J146" s="123"/>
      <c r="K146" s="123"/>
      <c r="L146" s="127">
        <f>ROUND(AVERAGE(L147:L149),0)</f>
        <v>100</v>
      </c>
      <c r="M146" s="91"/>
    </row>
    <row r="147" spans="2:13" ht="270" customHeight="1">
      <c r="B147" s="82" t="s">
        <v>866</v>
      </c>
      <c r="C147" s="123" t="s">
        <v>230</v>
      </c>
      <c r="D147" s="123" t="s">
        <v>867</v>
      </c>
      <c r="E147" s="123" t="s">
        <v>868</v>
      </c>
      <c r="F147" s="123" t="s">
        <v>869</v>
      </c>
      <c r="G147" s="123"/>
      <c r="H147" s="123" t="s">
        <v>870</v>
      </c>
      <c r="I147" s="123" t="s">
        <v>871</v>
      </c>
      <c r="J147" s="123" t="s">
        <v>872</v>
      </c>
      <c r="K147" s="123"/>
      <c r="L147" s="128">
        <v>100</v>
      </c>
      <c r="M147" s="123"/>
    </row>
    <row r="148" spans="2:13" ht="105" customHeight="1">
      <c r="B148" s="82" t="s">
        <v>873</v>
      </c>
      <c r="C148" s="123" t="s">
        <v>153</v>
      </c>
      <c r="D148" s="123" t="s">
        <v>874</v>
      </c>
      <c r="E148" s="123" t="s">
        <v>875</v>
      </c>
      <c r="F148" s="123" t="s">
        <v>876</v>
      </c>
      <c r="G148" s="123"/>
      <c r="H148" s="126"/>
      <c r="I148" s="123" t="s">
        <v>877</v>
      </c>
      <c r="J148" s="123" t="s">
        <v>878</v>
      </c>
      <c r="K148" s="123"/>
      <c r="L148" s="128">
        <v>100</v>
      </c>
      <c r="M148" s="123"/>
    </row>
    <row r="149" spans="2:13" ht="45" customHeight="1">
      <c r="B149" s="82" t="s">
        <v>879</v>
      </c>
      <c r="C149" s="123" t="s">
        <v>230</v>
      </c>
      <c r="D149" s="123" t="s">
        <v>880</v>
      </c>
      <c r="E149" s="123" t="s">
        <v>881</v>
      </c>
      <c r="F149" s="123" t="s">
        <v>882</v>
      </c>
      <c r="G149" s="123"/>
      <c r="H149" s="123" t="s">
        <v>883</v>
      </c>
      <c r="I149" s="123" t="s">
        <v>884</v>
      </c>
      <c r="J149" s="123" t="s">
        <v>885</v>
      </c>
      <c r="K149" s="123"/>
      <c r="L149" s="128">
        <v>100</v>
      </c>
      <c r="M149" s="123"/>
    </row>
    <row r="150" spans="2:13" ht="45" customHeight="1">
      <c r="B150" s="87" t="s">
        <v>886</v>
      </c>
      <c r="C150" s="91" t="s">
        <v>230</v>
      </c>
      <c r="D150" s="91" t="s">
        <v>887</v>
      </c>
      <c r="E150" s="91" t="s">
        <v>888</v>
      </c>
      <c r="F150" s="91" t="s">
        <v>889</v>
      </c>
      <c r="G150" s="123" t="s">
        <v>500</v>
      </c>
      <c r="H150" s="124"/>
      <c r="I150" s="123"/>
      <c r="J150" s="123"/>
      <c r="K150" s="123"/>
      <c r="L150" s="127">
        <f>ROUND(AVERAGE(L151:L154),0)</f>
        <v>100</v>
      </c>
      <c r="M150" s="91"/>
    </row>
    <row r="151" spans="2:13" ht="409.5" customHeight="1">
      <c r="B151" s="82" t="s">
        <v>890</v>
      </c>
      <c r="C151" s="123" t="s">
        <v>230</v>
      </c>
      <c r="D151" s="123" t="s">
        <v>891</v>
      </c>
      <c r="E151" s="123" t="s">
        <v>892</v>
      </c>
      <c r="F151" s="123" t="s">
        <v>893</v>
      </c>
      <c r="G151" s="123"/>
      <c r="H151" s="123" t="s">
        <v>894</v>
      </c>
      <c r="I151" s="123" t="s">
        <v>895</v>
      </c>
      <c r="J151" s="123" t="s">
        <v>896</v>
      </c>
      <c r="K151" s="123"/>
      <c r="L151" s="128">
        <v>100</v>
      </c>
      <c r="M151" s="123"/>
    </row>
    <row r="152" spans="2:13" ht="270" customHeight="1">
      <c r="B152" s="82" t="s">
        <v>897</v>
      </c>
      <c r="C152" s="123" t="s">
        <v>230</v>
      </c>
      <c r="D152" s="123" t="s">
        <v>898</v>
      </c>
      <c r="E152" s="123" t="s">
        <v>899</v>
      </c>
      <c r="F152" s="123" t="s">
        <v>900</v>
      </c>
      <c r="G152" s="123"/>
      <c r="H152" s="126"/>
      <c r="I152" s="123" t="s">
        <v>901</v>
      </c>
      <c r="J152" s="123" t="s">
        <v>902</v>
      </c>
      <c r="K152" s="123"/>
      <c r="L152" s="128">
        <v>100</v>
      </c>
      <c r="M152" s="123"/>
    </row>
    <row r="153" spans="2:13" ht="180" customHeight="1">
      <c r="B153" s="82" t="s">
        <v>903</v>
      </c>
      <c r="C153" s="123" t="s">
        <v>230</v>
      </c>
      <c r="D153" s="123" t="s">
        <v>904</v>
      </c>
      <c r="E153" s="123" t="s">
        <v>905</v>
      </c>
      <c r="F153" s="123" t="s">
        <v>906</v>
      </c>
      <c r="G153" s="123"/>
      <c r="H153" s="123" t="s">
        <v>907</v>
      </c>
      <c r="I153" s="123" t="s">
        <v>908</v>
      </c>
      <c r="J153" s="123" t="s">
        <v>909</v>
      </c>
      <c r="K153" s="123"/>
      <c r="L153" s="128">
        <v>100</v>
      </c>
      <c r="M153" s="123"/>
    </row>
    <row r="154" spans="2:13" ht="285" customHeight="1">
      <c r="B154" s="82" t="s">
        <v>910</v>
      </c>
      <c r="C154" s="123" t="s">
        <v>153</v>
      </c>
      <c r="D154" s="123" t="s">
        <v>911</v>
      </c>
      <c r="E154" s="123" t="s">
        <v>912</v>
      </c>
      <c r="F154" s="123" t="s">
        <v>913</v>
      </c>
      <c r="G154" s="123"/>
      <c r="H154" s="126" t="s">
        <v>258</v>
      </c>
      <c r="I154" s="123" t="s">
        <v>914</v>
      </c>
      <c r="J154" s="123" t="s">
        <v>915</v>
      </c>
      <c r="K154" s="123"/>
      <c r="L154" s="128">
        <v>100</v>
      </c>
      <c r="M154" s="123"/>
    </row>
    <row r="155" spans="2:13" ht="15.75" customHeight="1">
      <c r="B155" s="115" t="s">
        <v>916</v>
      </c>
      <c r="C155" s="129"/>
      <c r="D155" s="129"/>
      <c r="E155" s="129"/>
      <c r="F155" s="129"/>
      <c r="G155" s="129"/>
      <c r="H155" s="129"/>
      <c r="I155" s="129"/>
      <c r="J155" s="130"/>
      <c r="K155" s="131"/>
      <c r="L155" s="132"/>
      <c r="M155" s="129"/>
    </row>
    <row r="156" spans="2:13" ht="30" customHeight="1">
      <c r="B156" s="142" t="s">
        <v>917</v>
      </c>
      <c r="C156" s="119" t="s">
        <v>494</v>
      </c>
      <c r="D156" s="119" t="s">
        <v>916</v>
      </c>
      <c r="E156" s="119"/>
      <c r="F156" s="120" t="s">
        <v>918</v>
      </c>
      <c r="G156" s="120"/>
      <c r="H156" s="135"/>
      <c r="I156" s="134"/>
      <c r="J156" s="133"/>
      <c r="K156" s="134"/>
      <c r="L156" s="136">
        <f>ROUND(AVERAGE(L157,L161,L171),0)</f>
        <v>100</v>
      </c>
      <c r="M156" s="134"/>
    </row>
    <row r="157" spans="2:13" ht="105" customHeight="1">
      <c r="B157" s="87" t="s">
        <v>919</v>
      </c>
      <c r="C157" s="91" t="s">
        <v>153</v>
      </c>
      <c r="D157" s="91" t="s">
        <v>920</v>
      </c>
      <c r="E157" s="91" t="s">
        <v>921</v>
      </c>
      <c r="F157" s="91" t="s">
        <v>922</v>
      </c>
      <c r="G157" s="123" t="s">
        <v>500</v>
      </c>
      <c r="H157" s="124"/>
      <c r="I157" s="91"/>
      <c r="J157" s="123"/>
      <c r="K157" s="123"/>
      <c r="L157" s="127">
        <f>ROUND(AVERAGE(L158:L159),0)</f>
        <v>100</v>
      </c>
      <c r="M157" s="91"/>
    </row>
    <row r="158" spans="2:13" ht="225" customHeight="1">
      <c r="B158" s="82" t="s">
        <v>923</v>
      </c>
      <c r="C158" s="123" t="s">
        <v>153</v>
      </c>
      <c r="D158" s="123" t="s">
        <v>924</v>
      </c>
      <c r="E158" s="123" t="s">
        <v>925</v>
      </c>
      <c r="F158" s="123" t="s">
        <v>926</v>
      </c>
      <c r="G158" s="123"/>
      <c r="H158" s="126" t="s">
        <v>927</v>
      </c>
      <c r="I158" s="123" t="s">
        <v>928</v>
      </c>
      <c r="J158" s="123" t="s">
        <v>929</v>
      </c>
      <c r="K158" s="123"/>
      <c r="L158" s="128">
        <v>100</v>
      </c>
      <c r="M158" s="123"/>
    </row>
    <row r="159" spans="2:13" ht="409.5" customHeight="1">
      <c r="B159" s="82" t="s">
        <v>930</v>
      </c>
      <c r="C159" s="123" t="s">
        <v>153</v>
      </c>
      <c r="D159" s="123" t="s">
        <v>931</v>
      </c>
      <c r="E159" s="123" t="s">
        <v>932</v>
      </c>
      <c r="F159" s="123" t="s">
        <v>933</v>
      </c>
      <c r="G159" s="123"/>
      <c r="H159" s="123" t="s">
        <v>934</v>
      </c>
      <c r="I159" s="123" t="s">
        <v>935</v>
      </c>
      <c r="J159" s="123" t="s">
        <v>936</v>
      </c>
      <c r="K159" s="123"/>
      <c r="L159" s="128">
        <v>100</v>
      </c>
      <c r="M159" s="123"/>
    </row>
    <row r="160" spans="2:13" ht="315" customHeight="1">
      <c r="B160" s="82" t="s">
        <v>937</v>
      </c>
      <c r="C160" s="123" t="s">
        <v>153</v>
      </c>
      <c r="D160" s="123" t="s">
        <v>938</v>
      </c>
      <c r="E160" s="123" t="s">
        <v>939</v>
      </c>
      <c r="F160" s="123" t="s">
        <v>940</v>
      </c>
      <c r="G160" s="123"/>
      <c r="H160" s="123" t="s">
        <v>941</v>
      </c>
      <c r="I160" s="123" t="s">
        <v>942</v>
      </c>
      <c r="J160" s="123" t="s">
        <v>943</v>
      </c>
      <c r="K160" s="123"/>
      <c r="L160" s="128">
        <v>100</v>
      </c>
      <c r="M160" s="123"/>
    </row>
    <row r="161" spans="2:13" ht="75" customHeight="1">
      <c r="B161" s="87" t="s">
        <v>944</v>
      </c>
      <c r="C161" s="91" t="s">
        <v>153</v>
      </c>
      <c r="D161" s="91" t="s">
        <v>945</v>
      </c>
      <c r="E161" s="91" t="s">
        <v>946</v>
      </c>
      <c r="F161" s="91" t="s">
        <v>947</v>
      </c>
      <c r="G161" s="123" t="s">
        <v>500</v>
      </c>
      <c r="H161" s="124"/>
      <c r="I161" s="123"/>
      <c r="J161" s="123"/>
      <c r="K161" s="123"/>
      <c r="L161" s="127">
        <f>ROUND(AVERAGE(L162:L170),0)</f>
        <v>100</v>
      </c>
      <c r="M161" s="91"/>
    </row>
    <row r="162" spans="2:13" ht="195" customHeight="1">
      <c r="B162" s="82" t="s">
        <v>948</v>
      </c>
      <c r="C162" s="123" t="s">
        <v>153</v>
      </c>
      <c r="D162" s="123" t="s">
        <v>949</v>
      </c>
      <c r="E162" s="123" t="s">
        <v>950</v>
      </c>
      <c r="F162" s="123" t="s">
        <v>951</v>
      </c>
      <c r="G162" s="123"/>
      <c r="H162" s="126" t="s">
        <v>927</v>
      </c>
      <c r="I162" s="123" t="s">
        <v>952</v>
      </c>
      <c r="J162" s="123" t="s">
        <v>953</v>
      </c>
      <c r="K162" s="123"/>
      <c r="L162" s="128">
        <v>100</v>
      </c>
      <c r="M162" s="123"/>
    </row>
    <row r="163" spans="2:13" ht="345" customHeight="1">
      <c r="B163" s="82" t="s">
        <v>954</v>
      </c>
      <c r="C163" s="123" t="s">
        <v>230</v>
      </c>
      <c r="D163" s="123" t="s">
        <v>955</v>
      </c>
      <c r="E163" s="123" t="s">
        <v>956</v>
      </c>
      <c r="F163" s="123" t="s">
        <v>957</v>
      </c>
      <c r="G163" s="123"/>
      <c r="H163" s="123" t="s">
        <v>750</v>
      </c>
      <c r="I163" s="123" t="s">
        <v>958</v>
      </c>
      <c r="J163" s="123" t="s">
        <v>959</v>
      </c>
      <c r="K163" s="123"/>
      <c r="L163" s="128">
        <v>100</v>
      </c>
      <c r="M163" s="123"/>
    </row>
    <row r="164" spans="2:13" ht="150" customHeight="1">
      <c r="B164" s="82" t="s">
        <v>960</v>
      </c>
      <c r="C164" s="123" t="s">
        <v>230</v>
      </c>
      <c r="D164" s="123" t="s">
        <v>961</v>
      </c>
      <c r="E164" s="123" t="s">
        <v>962</v>
      </c>
      <c r="F164" s="123" t="s">
        <v>963</v>
      </c>
      <c r="G164" s="123"/>
      <c r="H164" s="126" t="s">
        <v>964</v>
      </c>
      <c r="I164" s="123" t="s">
        <v>965</v>
      </c>
      <c r="J164" s="123" t="s">
        <v>966</v>
      </c>
      <c r="K164" s="123"/>
      <c r="L164" s="128">
        <v>100</v>
      </c>
      <c r="M164" s="123"/>
    </row>
    <row r="165" spans="2:13" ht="150" customHeight="1">
      <c r="B165" s="82" t="s">
        <v>967</v>
      </c>
      <c r="C165" s="123" t="s">
        <v>230</v>
      </c>
      <c r="D165" s="123" t="s">
        <v>968</v>
      </c>
      <c r="E165" s="123" t="s">
        <v>969</v>
      </c>
      <c r="F165" s="123" t="s">
        <v>970</v>
      </c>
      <c r="G165" s="123"/>
      <c r="H165" s="126" t="s">
        <v>964</v>
      </c>
      <c r="I165" s="123" t="s">
        <v>971</v>
      </c>
      <c r="J165" s="123" t="s">
        <v>966</v>
      </c>
      <c r="K165" s="123"/>
      <c r="L165" s="128">
        <v>100</v>
      </c>
      <c r="M165" s="123"/>
    </row>
    <row r="166" spans="2:13" ht="75" customHeight="1">
      <c r="B166" s="82" t="s">
        <v>972</v>
      </c>
      <c r="C166" s="123" t="s">
        <v>230</v>
      </c>
      <c r="D166" s="123" t="s">
        <v>973</v>
      </c>
      <c r="E166" s="123" t="s">
        <v>974</v>
      </c>
      <c r="F166" s="123" t="s">
        <v>975</v>
      </c>
      <c r="G166" s="123"/>
      <c r="H166" s="126" t="s">
        <v>927</v>
      </c>
      <c r="I166" s="123" t="s">
        <v>976</v>
      </c>
      <c r="J166" s="123" t="s">
        <v>953</v>
      </c>
      <c r="K166" s="123"/>
      <c r="L166" s="128">
        <v>100</v>
      </c>
      <c r="M166" s="123"/>
    </row>
    <row r="167" spans="2:13" ht="240" customHeight="1">
      <c r="B167" s="82" t="s">
        <v>977</v>
      </c>
      <c r="C167" s="123" t="s">
        <v>230</v>
      </c>
      <c r="D167" s="123" t="s">
        <v>978</v>
      </c>
      <c r="E167" s="123" t="s">
        <v>979</v>
      </c>
      <c r="F167" s="123" t="s">
        <v>980</v>
      </c>
      <c r="G167" s="123"/>
      <c r="H167" s="126"/>
      <c r="I167" s="123" t="s">
        <v>981</v>
      </c>
      <c r="J167" s="123" t="s">
        <v>953</v>
      </c>
      <c r="K167" s="123"/>
      <c r="L167" s="128">
        <v>100</v>
      </c>
      <c r="M167" s="123"/>
    </row>
    <row r="168" spans="2:13" ht="375" customHeight="1">
      <c r="B168" s="82" t="s">
        <v>982</v>
      </c>
      <c r="C168" s="123" t="s">
        <v>230</v>
      </c>
      <c r="D168" s="123" t="s">
        <v>983</v>
      </c>
      <c r="E168" s="123" t="s">
        <v>984</v>
      </c>
      <c r="F168" s="123" t="s">
        <v>985</v>
      </c>
      <c r="G168" s="123"/>
      <c r="H168" s="126" t="s">
        <v>986</v>
      </c>
      <c r="I168" s="123" t="s">
        <v>987</v>
      </c>
      <c r="J168" s="123" t="s">
        <v>953</v>
      </c>
      <c r="K168" s="123"/>
      <c r="L168" s="128">
        <v>100</v>
      </c>
      <c r="M168" s="123"/>
    </row>
    <row r="169" spans="2:13" ht="45" customHeight="1">
      <c r="B169" s="82" t="s">
        <v>988</v>
      </c>
      <c r="C169" s="123" t="s">
        <v>153</v>
      </c>
      <c r="D169" s="123" t="s">
        <v>989</v>
      </c>
      <c r="E169" s="123" t="s">
        <v>990</v>
      </c>
      <c r="F169" s="123" t="s">
        <v>991</v>
      </c>
      <c r="G169" s="123" t="s">
        <v>518</v>
      </c>
      <c r="H169" s="126" t="s">
        <v>992</v>
      </c>
      <c r="I169" s="123" t="s">
        <v>993</v>
      </c>
      <c r="J169" s="123" t="s">
        <v>953</v>
      </c>
      <c r="K169" s="123"/>
      <c r="L169" s="128">
        <v>100</v>
      </c>
      <c r="M169" s="123"/>
    </row>
    <row r="170" spans="2:13" ht="75" customHeight="1">
      <c r="B170" s="82" t="s">
        <v>994</v>
      </c>
      <c r="C170" s="123" t="s">
        <v>230</v>
      </c>
      <c r="D170" s="123" t="s">
        <v>995</v>
      </c>
      <c r="E170" s="123" t="s">
        <v>996</v>
      </c>
      <c r="F170" s="123" t="s">
        <v>997</v>
      </c>
      <c r="G170" s="123"/>
      <c r="H170" s="126"/>
      <c r="I170" s="123" t="s">
        <v>998</v>
      </c>
      <c r="J170" s="123" t="s">
        <v>999</v>
      </c>
      <c r="K170" s="123"/>
      <c r="L170" s="128">
        <v>100</v>
      </c>
      <c r="M170" s="123"/>
    </row>
    <row r="171" spans="2:13" ht="30" customHeight="1">
      <c r="B171" s="87" t="s">
        <v>1000</v>
      </c>
      <c r="C171" s="123" t="s">
        <v>153</v>
      </c>
      <c r="D171" s="91" t="s">
        <v>1001</v>
      </c>
      <c r="E171" s="91" t="s">
        <v>1002</v>
      </c>
      <c r="F171" s="91" t="s">
        <v>1003</v>
      </c>
      <c r="G171" s="123" t="s">
        <v>500</v>
      </c>
      <c r="H171" s="124"/>
      <c r="I171" s="123"/>
      <c r="J171" s="123"/>
      <c r="K171" s="123"/>
      <c r="L171" s="127">
        <f>L172</f>
        <v>100</v>
      </c>
      <c r="M171" s="91"/>
    </row>
    <row r="172" spans="2:13" ht="150" customHeight="1">
      <c r="B172" s="82" t="s">
        <v>1004</v>
      </c>
      <c r="C172" s="123" t="s">
        <v>153</v>
      </c>
      <c r="D172" s="123" t="s">
        <v>1005</v>
      </c>
      <c r="E172" s="123" t="s">
        <v>1006</v>
      </c>
      <c r="F172" s="123" t="s">
        <v>1007</v>
      </c>
      <c r="G172" s="123"/>
      <c r="H172" s="126"/>
      <c r="I172" s="123" t="s">
        <v>1008</v>
      </c>
      <c r="J172" s="143" t="s">
        <v>1009</v>
      </c>
      <c r="K172" s="123" t="s">
        <v>1010</v>
      </c>
      <c r="L172" s="128">
        <v>100</v>
      </c>
      <c r="M172" s="123"/>
    </row>
    <row r="173" spans="2:13" ht="15.75" customHeight="1">
      <c r="B173" s="115" t="s">
        <v>1011</v>
      </c>
      <c r="C173" s="129"/>
      <c r="D173" s="115"/>
      <c r="E173" s="115"/>
      <c r="F173" s="115"/>
      <c r="G173" s="115"/>
      <c r="H173" s="115"/>
      <c r="I173" s="115"/>
      <c r="J173" s="130"/>
      <c r="K173" s="131"/>
      <c r="L173" s="141"/>
      <c r="M173" s="129"/>
    </row>
    <row r="174" spans="2:13" ht="30" customHeight="1">
      <c r="B174" s="144" t="s">
        <v>1012</v>
      </c>
      <c r="C174" s="119" t="s">
        <v>494</v>
      </c>
      <c r="D174" s="119" t="s">
        <v>1011</v>
      </c>
      <c r="E174" s="119"/>
      <c r="F174" s="120" t="s">
        <v>1013</v>
      </c>
      <c r="G174" s="120"/>
      <c r="H174" s="135"/>
      <c r="I174" s="134"/>
      <c r="J174" s="133"/>
      <c r="K174" s="134"/>
      <c r="L174" s="145">
        <f>L175</f>
        <v>100</v>
      </c>
      <c r="M174" s="134"/>
    </row>
    <row r="175" spans="2:13" ht="75" customHeight="1">
      <c r="B175" s="87" t="s">
        <v>1014</v>
      </c>
      <c r="C175" s="91" t="s">
        <v>153</v>
      </c>
      <c r="D175" s="91" t="s">
        <v>1015</v>
      </c>
      <c r="E175" s="91" t="s">
        <v>1016</v>
      </c>
      <c r="F175" s="91" t="s">
        <v>1017</v>
      </c>
      <c r="G175" s="123"/>
      <c r="H175" s="124"/>
      <c r="I175" s="123"/>
      <c r="J175" s="123"/>
      <c r="K175" s="123"/>
      <c r="L175" s="127">
        <f>ROUND(AVERAGE(L176:L182),0)</f>
        <v>100</v>
      </c>
      <c r="M175" s="91"/>
    </row>
    <row r="176" spans="2:13" ht="409.5" customHeight="1">
      <c r="B176" s="82" t="s">
        <v>1018</v>
      </c>
      <c r="C176" s="123" t="s">
        <v>153</v>
      </c>
      <c r="D176" s="123" t="s">
        <v>1019</v>
      </c>
      <c r="E176" s="123" t="s">
        <v>1020</v>
      </c>
      <c r="F176" s="123" t="s">
        <v>1021</v>
      </c>
      <c r="G176" s="123"/>
      <c r="H176" s="123" t="s">
        <v>1022</v>
      </c>
      <c r="I176" s="123" t="s">
        <v>1023</v>
      </c>
      <c r="J176" s="123" t="s">
        <v>1024</v>
      </c>
      <c r="K176" s="123"/>
      <c r="L176" s="128">
        <v>100</v>
      </c>
      <c r="M176" s="123"/>
    </row>
    <row r="177" spans="2:13" ht="270" customHeight="1">
      <c r="B177" s="82" t="s">
        <v>1025</v>
      </c>
      <c r="C177" s="123" t="s">
        <v>153</v>
      </c>
      <c r="D177" s="123" t="s">
        <v>1026</v>
      </c>
      <c r="E177" s="123" t="s">
        <v>1027</v>
      </c>
      <c r="F177" s="123" t="s">
        <v>1028</v>
      </c>
      <c r="G177" s="123" t="s">
        <v>500</v>
      </c>
      <c r="H177" s="126" t="s">
        <v>1029</v>
      </c>
      <c r="I177" s="123" t="s">
        <v>1030</v>
      </c>
      <c r="J177" s="123" t="s">
        <v>1024</v>
      </c>
      <c r="K177" s="123"/>
      <c r="L177" s="128">
        <v>100</v>
      </c>
      <c r="M177" s="123"/>
    </row>
    <row r="178" spans="2:13" ht="105" customHeight="1">
      <c r="B178" s="82" t="s">
        <v>1031</v>
      </c>
      <c r="C178" s="123" t="s">
        <v>153</v>
      </c>
      <c r="D178" s="123" t="s">
        <v>1032</v>
      </c>
      <c r="E178" s="123" t="s">
        <v>1033</v>
      </c>
      <c r="F178" s="123" t="s">
        <v>1034</v>
      </c>
      <c r="G178" s="123" t="s">
        <v>500</v>
      </c>
      <c r="H178" s="126" t="s">
        <v>201</v>
      </c>
      <c r="I178" s="123" t="s">
        <v>1035</v>
      </c>
      <c r="J178" s="123" t="s">
        <v>1036</v>
      </c>
      <c r="K178" s="123"/>
      <c r="L178" s="128">
        <v>100</v>
      </c>
      <c r="M178" s="123"/>
    </row>
    <row r="179" spans="2:13" ht="75" customHeight="1">
      <c r="B179" s="82" t="s">
        <v>1037</v>
      </c>
      <c r="C179" s="123" t="s">
        <v>153</v>
      </c>
      <c r="D179" s="123" t="s">
        <v>1038</v>
      </c>
      <c r="E179" s="123" t="s">
        <v>1039</v>
      </c>
      <c r="F179" s="123" t="s">
        <v>1040</v>
      </c>
      <c r="G179" s="123" t="s">
        <v>1041</v>
      </c>
      <c r="H179" s="123" t="s">
        <v>1042</v>
      </c>
      <c r="I179" s="123" t="s">
        <v>1043</v>
      </c>
      <c r="J179" s="123" t="s">
        <v>1044</v>
      </c>
      <c r="K179" s="123"/>
      <c r="L179" s="128">
        <v>100</v>
      </c>
      <c r="M179" s="123"/>
    </row>
    <row r="180" spans="2:13" ht="409.5" customHeight="1">
      <c r="B180" s="82" t="s">
        <v>1045</v>
      </c>
      <c r="C180" s="123" t="s">
        <v>153</v>
      </c>
      <c r="D180" s="123" t="s">
        <v>1046</v>
      </c>
      <c r="E180" s="123" t="s">
        <v>1047</v>
      </c>
      <c r="F180" s="123" t="s">
        <v>1048</v>
      </c>
      <c r="G180" s="123" t="s">
        <v>518</v>
      </c>
      <c r="H180" s="123" t="s">
        <v>1049</v>
      </c>
      <c r="I180" s="123" t="s">
        <v>1050</v>
      </c>
      <c r="J180" s="123" t="s">
        <v>1051</v>
      </c>
      <c r="K180" s="123"/>
      <c r="L180" s="128">
        <v>100</v>
      </c>
      <c r="M180" s="123"/>
    </row>
    <row r="181" spans="2:13" ht="120" customHeight="1">
      <c r="B181" s="82" t="s">
        <v>1052</v>
      </c>
      <c r="C181" s="123" t="s">
        <v>230</v>
      </c>
      <c r="D181" s="123" t="s">
        <v>1053</v>
      </c>
      <c r="E181" s="123" t="s">
        <v>1054</v>
      </c>
      <c r="F181" s="123" t="s">
        <v>1055</v>
      </c>
      <c r="G181" s="123" t="s">
        <v>518</v>
      </c>
      <c r="H181" s="123" t="s">
        <v>1056</v>
      </c>
      <c r="I181" s="123" t="s">
        <v>1057</v>
      </c>
      <c r="J181" s="123" t="s">
        <v>1058</v>
      </c>
      <c r="K181" s="123"/>
      <c r="L181" s="128">
        <v>100</v>
      </c>
      <c r="M181" s="123"/>
    </row>
    <row r="182" spans="2:13" ht="120" customHeight="1">
      <c r="B182" s="82" t="s">
        <v>1059</v>
      </c>
      <c r="C182" s="123" t="s">
        <v>230</v>
      </c>
      <c r="D182" s="123" t="s">
        <v>1060</v>
      </c>
      <c r="E182" s="123" t="s">
        <v>1061</v>
      </c>
      <c r="F182" s="123" t="s">
        <v>1062</v>
      </c>
      <c r="G182" s="123" t="s">
        <v>1063</v>
      </c>
      <c r="H182" s="126" t="s">
        <v>1064</v>
      </c>
      <c r="I182" s="123" t="s">
        <v>1065</v>
      </c>
      <c r="J182" s="123" t="s">
        <v>1066</v>
      </c>
      <c r="K182" s="123"/>
      <c r="L182" s="128">
        <v>100</v>
      </c>
      <c r="M182" s="123"/>
    </row>
    <row r="183" spans="2:13" ht="15.75" customHeight="1"/>
    <row r="184" spans="2:13" ht="15.75" customHeight="1"/>
    <row r="185" spans="2:13" ht="15.75" customHeight="1"/>
    <row r="186" spans="2:13" ht="15.75" customHeight="1"/>
    <row r="187" spans="2:13" ht="15.75" customHeight="1"/>
    <row r="188" spans="2:13" ht="15.75" customHeight="1"/>
    <row r="189" spans="2:13" ht="15.75" customHeight="1"/>
    <row r="190" spans="2:13" ht="15.75" customHeight="1"/>
    <row r="191" spans="2:13" ht="15.75" customHeight="1"/>
    <row r="192" spans="2:13"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I11:I12"/>
    <mergeCell ref="J11:J12"/>
    <mergeCell ref="M1:M3"/>
    <mergeCell ref="A1:C3"/>
    <mergeCell ref="D1:L1"/>
    <mergeCell ref="D2:L2"/>
    <mergeCell ref="K3:L3"/>
    <mergeCell ref="H3:I3"/>
    <mergeCell ref="D3:G3"/>
  </mergeCells>
  <dataValidations count="2">
    <dataValidation type="list" allowBlank="1" showInputMessage="1" showErrorMessage="1" prompt=" - " sqref="L11:L12 L16:L20 L22:L23 L27:L28 L30:L32 L34 L38:L41 L43:L45 L47:L49 L53:L55 L57 L61:L65 L67:L69 L72:L73">
      <formula1>$S$17:$S$22</formula1>
    </dataValidation>
    <dataValidation type="list" allowBlank="1" showInputMessage="1" showErrorMessage="1" prompt=" - " sqref="L80:L81 L83:L88 L90 L92:L96 L100:L101 L105:L110 L112:L120 L124:L127 L129 L131 L133:L136 L138 L140:L141 L143 L147:L149 L151:L154 L158:L160 L162:L170 L172 L176:L182">
      <formula1>$R$7:$R$12</formula1>
    </dataValidation>
  </dataValidations>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Objetivo</vt:lpstr>
      <vt:lpstr>Actividades</vt:lpstr>
      <vt:lpstr>Indicadores</vt:lpstr>
      <vt:lpstr>Controles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Alirio Latorre Sanchez</dc:creator>
  <cp:lastModifiedBy>marcela saavedra</cp:lastModifiedBy>
  <dcterms:created xsi:type="dcterms:W3CDTF">2018-03-16T18:02:42Z</dcterms:created>
  <dcterms:modified xsi:type="dcterms:W3CDTF">2024-01-27T19:50:35Z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0x010100002D2A1C2150484DA23EDB06AF7A6794</vt:lpwstr>
  </property>
  <property fmtid="{D5CDD505-2E9C-101B-9397-08002B2CF9AE}" pid="3" name="PublishingExpirationDate">
    <vt:lpwstr/>
  </property>
  <property fmtid="{D5CDD505-2E9C-101B-9397-08002B2CF9AE}" pid="4" name="PublishingStartDate">
    <vt:lpwstr/>
  </property>
  <property fmtid="{D5CDD505-2E9C-101B-9397-08002B2CF9AE}" pid="5" name="_dlc_DocId">
    <vt:lpwstr>NV5X2DCNMZXR-706062453-2697</vt:lpwstr>
  </property>
  <property fmtid="{D5CDD505-2E9C-101B-9397-08002B2CF9AE}" pid="6" name="_dlc_DocIdItemGuid">
    <vt:lpwstr>73984b65-85a3-4d6a-a537-2fb9cd6e0a4b</vt:lpwstr>
  </property>
  <property fmtid="{D5CDD505-2E9C-101B-9397-08002B2CF9AE}" pid="7" name="_dlc_DocIdUrl">
    <vt:lpwstr>https://www.supersociedades.gov.co/nuestra_entidad/Planeacion/_layouts/15/DocIdRedir.aspx?ID=NV5X2DCNMZXR-706062453-2697, NV5X2DCNMZXR-706062453-2697</vt:lpwstr>
  </property>
  <property fmtid="{D5CDD505-2E9C-101B-9397-08002B2CF9AE}" pid="8" name="Dependencia">
    <vt:lpwstr/>
  </property>
</Properties>
</file>